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XL072\share\ｋａｚｕｙａ\ﾗｲﾌﾙ射撃\大会成績\2021年度\04-1_全九州(熊本)\"/>
    </mc:Choice>
  </mc:AlternateContent>
  <xr:revisionPtr revIDLastSave="0" documentId="13_ncr:1_{E57A49DD-B97D-47E6-B8F3-9B1D2BAC83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し込み書 1枚目" sheetId="1" r:id="rId1"/>
    <sheet name="申し込み書 2枚目" sheetId="2" r:id="rId2"/>
  </sheets>
  <definedNames>
    <definedName name="_xlnm._FilterDatabase" localSheetId="0" hidden="1">'申し込み書 1枚目'!#REF!</definedName>
    <definedName name="_xlnm._FilterDatabase" localSheetId="1" hidden="1">'申し込み書 2枚目'!#REF!</definedName>
    <definedName name="_xlnm.Print_Area" localSheetId="1">'申し込み書 2枚目'!$A$1:$R$33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2" l="1"/>
  <c r="M31" i="2" l="1"/>
  <c r="M30" i="2"/>
  <c r="M29" i="2"/>
  <c r="M28" i="2"/>
  <c r="N28" i="2"/>
  <c r="Q28" i="2"/>
  <c r="M27" i="2"/>
  <c r="M26" i="2"/>
  <c r="M25" i="2"/>
  <c r="M24" i="2"/>
  <c r="N24" i="2"/>
  <c r="Q24" i="2"/>
  <c r="M23" i="2"/>
  <c r="M22" i="2"/>
  <c r="M21" i="2"/>
  <c r="M20" i="2"/>
  <c r="N20" i="2"/>
  <c r="Q20" i="2"/>
  <c r="M19" i="2"/>
  <c r="M18" i="2"/>
  <c r="M17" i="2"/>
  <c r="M16" i="2"/>
  <c r="N16" i="2"/>
  <c r="Q16" i="2"/>
  <c r="M15" i="2"/>
  <c r="M14" i="2"/>
  <c r="M13" i="2"/>
  <c r="M12" i="2"/>
  <c r="N12" i="2"/>
  <c r="Q12" i="2"/>
  <c r="M11" i="2"/>
  <c r="M10" i="2"/>
  <c r="M9" i="2"/>
  <c r="M8" i="2"/>
  <c r="N8" i="2"/>
  <c r="Q8" i="2"/>
  <c r="M7" i="2"/>
  <c r="J31" i="2"/>
  <c r="J30" i="2"/>
  <c r="J29" i="2"/>
  <c r="N29" i="2"/>
  <c r="Q29" i="2"/>
  <c r="J28" i="2"/>
  <c r="J27" i="2"/>
  <c r="J26" i="2"/>
  <c r="J25" i="2"/>
  <c r="N25" i="2"/>
  <c r="Q25" i="2"/>
  <c r="J24" i="2"/>
  <c r="J23" i="2"/>
  <c r="J22" i="2"/>
  <c r="J21" i="2"/>
  <c r="N21" i="2"/>
  <c r="Q21" i="2"/>
  <c r="J20" i="2"/>
  <c r="J19" i="2"/>
  <c r="J18" i="2"/>
  <c r="J17" i="2"/>
  <c r="N17" i="2"/>
  <c r="Q17" i="2"/>
  <c r="J16" i="2"/>
  <c r="J15" i="2"/>
  <c r="J14" i="2"/>
  <c r="J13" i="2"/>
  <c r="N13" i="2"/>
  <c r="Q13" i="2"/>
  <c r="J12" i="2"/>
  <c r="J11" i="2"/>
  <c r="J10" i="2"/>
  <c r="J9" i="2"/>
  <c r="N9" i="2"/>
  <c r="Q9" i="2"/>
  <c r="J8" i="2"/>
  <c r="J7" i="2"/>
  <c r="G31" i="2"/>
  <c r="N31" i="2"/>
  <c r="Q31" i="2"/>
  <c r="G30" i="2"/>
  <c r="G29" i="2"/>
  <c r="G28" i="2"/>
  <c r="G27" i="2"/>
  <c r="N27" i="2"/>
  <c r="Q27" i="2"/>
  <c r="G26" i="2"/>
  <c r="N26" i="2"/>
  <c r="Q26" i="2"/>
  <c r="G25" i="2"/>
  <c r="G24" i="2"/>
  <c r="G23" i="2"/>
  <c r="N23" i="2"/>
  <c r="Q23" i="2"/>
  <c r="G22" i="2"/>
  <c r="N22" i="2"/>
  <c r="Q22" i="2"/>
  <c r="G21" i="2"/>
  <c r="G20" i="2"/>
  <c r="G19" i="2"/>
  <c r="N19" i="2"/>
  <c r="Q19" i="2"/>
  <c r="G18" i="2"/>
  <c r="G17" i="2"/>
  <c r="G16" i="2"/>
  <c r="G15" i="2"/>
  <c r="N15" i="2"/>
  <c r="Q15" i="2"/>
  <c r="G14" i="2"/>
  <c r="N14" i="2"/>
  <c r="Q14" i="2"/>
  <c r="G13" i="2"/>
  <c r="G12" i="2"/>
  <c r="G11" i="2"/>
  <c r="N11" i="2"/>
  <c r="Q11" i="2"/>
  <c r="G10" i="2"/>
  <c r="N10" i="2"/>
  <c r="Q10" i="2"/>
  <c r="G9" i="2"/>
  <c r="G8" i="2"/>
  <c r="G7" i="2"/>
  <c r="N7" i="2"/>
  <c r="Q7" i="2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G31" i="1"/>
  <c r="N31" i="1"/>
  <c r="Q31" i="1"/>
  <c r="G30" i="1"/>
  <c r="G29" i="1"/>
  <c r="N29" i="1"/>
  <c r="Q29" i="1"/>
  <c r="G28" i="1"/>
  <c r="N28" i="1"/>
  <c r="Q28" i="1"/>
  <c r="G27" i="1"/>
  <c r="N27" i="1"/>
  <c r="Q27" i="1"/>
  <c r="G26" i="1"/>
  <c r="N26" i="1"/>
  <c r="Q26" i="1"/>
  <c r="G25" i="1"/>
  <c r="N25" i="1"/>
  <c r="Q25" i="1"/>
  <c r="G24" i="1"/>
  <c r="N24" i="1"/>
  <c r="Q24" i="1"/>
  <c r="G23" i="1"/>
  <c r="N23" i="1"/>
  <c r="Q23" i="1"/>
  <c r="G22" i="1"/>
  <c r="N22" i="1"/>
  <c r="Q22" i="1"/>
  <c r="G21" i="1"/>
  <c r="N21" i="1"/>
  <c r="Q21" i="1"/>
  <c r="G20" i="1"/>
  <c r="N20" i="1"/>
  <c r="Q20" i="1"/>
  <c r="G19" i="1"/>
  <c r="N19" i="1"/>
  <c r="Q19" i="1"/>
  <c r="G18" i="1"/>
  <c r="N18" i="1"/>
  <c r="Q18" i="1"/>
  <c r="G17" i="1"/>
  <c r="N17" i="1"/>
  <c r="Q17" i="1"/>
  <c r="G16" i="1"/>
  <c r="N16" i="1"/>
  <c r="Q16" i="1"/>
  <c r="G15" i="1"/>
  <c r="N15" i="1"/>
  <c r="Q15" i="1"/>
  <c r="G14" i="1"/>
  <c r="N14" i="1"/>
  <c r="Q14" i="1"/>
  <c r="G13" i="1"/>
  <c r="N13" i="1"/>
  <c r="Q13" i="1"/>
  <c r="G12" i="1"/>
  <c r="N12" i="1"/>
  <c r="Q12" i="1"/>
  <c r="N30" i="2"/>
  <c r="Q30" i="2"/>
  <c r="N18" i="2"/>
  <c r="Q18" i="2"/>
  <c r="P32" i="2"/>
  <c r="P32" i="1"/>
  <c r="P33" i="2"/>
  <c r="O32" i="1"/>
  <c r="O32" i="2"/>
  <c r="O33" i="2"/>
  <c r="O2" i="2"/>
  <c r="N30" i="1"/>
  <c r="Q30" i="1"/>
  <c r="Q32" i="1"/>
  <c r="Q32" i="2"/>
  <c r="N32" i="2"/>
  <c r="N32" i="1"/>
  <c r="N33" i="2"/>
  <c r="Q33" i="2"/>
</calcChain>
</file>

<file path=xl/sharedStrings.xml><?xml version="1.0" encoding="utf-8"?>
<sst xmlns="http://schemas.openxmlformats.org/spreadsheetml/2006/main" count="113" uniqueCount="53">
  <si>
    <t>No.</t>
    <phoneticPr fontId="2"/>
  </si>
  <si>
    <t>参　　　加　　　申　　　し　　　込　　　み　　　種　　　目　（希望順に）</t>
    <rPh sb="0" eb="1">
      <t>サン</t>
    </rPh>
    <rPh sb="4" eb="5">
      <t>クワ</t>
    </rPh>
    <rPh sb="8" eb="9">
      <t>モウ</t>
    </rPh>
    <rPh sb="16" eb="17">
      <t>コ</t>
    </rPh>
    <rPh sb="24" eb="25">
      <t>タネ</t>
    </rPh>
    <rPh sb="28" eb="29">
      <t>メ</t>
    </rPh>
    <rPh sb="31" eb="33">
      <t>キボウ</t>
    </rPh>
    <rPh sb="33" eb="34">
      <t>ジュン</t>
    </rPh>
    <phoneticPr fontId="2"/>
  </si>
  <si>
    <t>性別</t>
    <rPh sb="0" eb="2">
      <t>セイベツ</t>
    </rPh>
    <phoneticPr fontId="2"/>
  </si>
  <si>
    <t>①種目</t>
    <rPh sb="1" eb="3">
      <t>シュモク</t>
    </rPh>
    <phoneticPr fontId="2"/>
  </si>
  <si>
    <t>②種目</t>
    <rPh sb="1" eb="3">
      <t>シュモク</t>
    </rPh>
    <phoneticPr fontId="2"/>
  </si>
  <si>
    <t>③種目</t>
    <rPh sb="1" eb="3">
      <t>シュモク</t>
    </rPh>
    <phoneticPr fontId="2"/>
  </si>
  <si>
    <t>参加料</t>
    <rPh sb="0" eb="2">
      <t>サンカ</t>
    </rPh>
    <rPh sb="2" eb="3">
      <t>リョウ</t>
    </rPh>
    <phoneticPr fontId="2"/>
  </si>
  <si>
    <t>下記の選手は標記大会に参加する資格があると認め、</t>
    <rPh sb="0" eb="2">
      <t>カキ</t>
    </rPh>
    <rPh sb="3" eb="5">
      <t>センシュ</t>
    </rPh>
    <rPh sb="6" eb="8">
      <t>ヒョウキ</t>
    </rPh>
    <rPh sb="8" eb="10">
      <t>タイカイ</t>
    </rPh>
    <rPh sb="11" eb="13">
      <t>サンカ</t>
    </rPh>
    <rPh sb="15" eb="17">
      <t>シカク</t>
    </rPh>
    <rPh sb="21" eb="22">
      <t>ミト</t>
    </rPh>
    <phoneticPr fontId="2"/>
  </si>
  <si>
    <t>ここに参加を取りまとめ申し込みます。</t>
  </si>
  <si>
    <t>団体選手</t>
    <rPh sb="0" eb="2">
      <t>ダンタイ</t>
    </rPh>
    <rPh sb="2" eb="4">
      <t>センシュ</t>
    </rPh>
    <phoneticPr fontId="2"/>
  </si>
  <si>
    <t>合　　計　　</t>
    <rPh sb="0" eb="1">
      <t>ゴウ</t>
    </rPh>
    <rPh sb="3" eb="4">
      <t>ケイ</t>
    </rPh>
    <phoneticPr fontId="2"/>
  </si>
  <si>
    <t>氏　　　　名</t>
    <rPh sb="0" eb="1">
      <t>し</t>
    </rPh>
    <rPh sb="5" eb="6">
      <t>めい</t>
    </rPh>
    <phoneticPr fontId="2" type="Hiragana" alignment="center"/>
  </si>
  <si>
    <t>加盟団体名　　　</t>
    <rPh sb="0" eb="2">
      <t>カメイ</t>
    </rPh>
    <rPh sb="2" eb="4">
      <t>ダンタイ</t>
    </rPh>
    <rPh sb="4" eb="5">
      <t>ナ</t>
    </rPh>
    <phoneticPr fontId="2"/>
  </si>
  <si>
    <t>代表者氏名　　　</t>
    <rPh sb="0" eb="3">
      <t>ダイヒョウシャ</t>
    </rPh>
    <rPh sb="3" eb="5">
      <t>シメイ</t>
    </rPh>
    <phoneticPr fontId="2"/>
  </si>
  <si>
    <t>日ラＩＤ番号</t>
    <rPh sb="0" eb="1">
      <t>ニチ</t>
    </rPh>
    <rPh sb="4" eb="6">
      <t>バンゴウ</t>
    </rPh>
    <phoneticPr fontId="2"/>
  </si>
  <si>
    <t>連絡責任者：</t>
    <rPh sb="0" eb="2">
      <t>レンラク</t>
    </rPh>
    <rPh sb="2" eb="5">
      <t>セキニンシャ</t>
    </rPh>
    <phoneticPr fontId="2"/>
  </si>
  <si>
    <t>連絡先住所：</t>
    <rPh sb="0" eb="3">
      <t>れんらくさき</t>
    </rPh>
    <rPh sb="3" eb="5">
      <t>じゅうしょ</t>
    </rPh>
    <phoneticPr fontId="2" type="Hiragana" alignment="center"/>
  </si>
  <si>
    <t>同ＴＥＬ/ＦＡＸ：</t>
    <rPh sb="0" eb="1">
      <t>ドウ</t>
    </rPh>
    <phoneticPr fontId="2"/>
  </si>
  <si>
    <t>E-mail ：</t>
    <phoneticPr fontId="2"/>
  </si>
  <si>
    <t>参加料
合計</t>
    <rPh sb="0" eb="2">
      <t>サンカ</t>
    </rPh>
    <rPh sb="2" eb="3">
      <t>リョウ</t>
    </rPh>
    <rPh sb="4" eb="6">
      <t>ゴウケイ</t>
    </rPh>
    <phoneticPr fontId="2"/>
  </si>
  <si>
    <t>弁当　　　　　　　　　　　　　　　　　　　　　（お茶含600円）</t>
    <rPh sb="0" eb="2">
      <t>ベントウ</t>
    </rPh>
    <rPh sb="25" eb="26">
      <t>チャ</t>
    </rPh>
    <rPh sb="26" eb="27">
      <t>フク</t>
    </rPh>
    <rPh sb="30" eb="31">
      <t>エン</t>
    </rPh>
    <phoneticPr fontId="2"/>
  </si>
  <si>
    <t>○</t>
    <phoneticPr fontId="2" type="Hiragana" alignment="center"/>
  </si>
  <si>
    <t xml:space="preserve"> </t>
  </si>
  <si>
    <t xml:space="preserve"> </t>
    <phoneticPr fontId="2" type="Hiragana" alignment="center"/>
  </si>
  <si>
    <t>13日</t>
    <rPh sb="2" eb="3">
      <t>ニチ</t>
    </rPh>
    <phoneticPr fontId="2"/>
  </si>
  <si>
    <t>14日</t>
    <rPh sb="2" eb="3">
      <t>ニチ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</si>
  <si>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</si>
  <si>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</si>
  <si>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No.</t>
    <phoneticPr fontId="2"/>
  </si>
  <si>
    <t xml:space="preserve"> </t>
    <phoneticPr fontId="2" type="Hiragana" alignment="center"/>
  </si>
  <si>
    <t>２枚目</t>
    <rPh sb="1" eb="3">
      <t>まいめ</t>
    </rPh>
    <phoneticPr fontId="2" type="Hiragana" alignment="center"/>
  </si>
  <si>
    <t>加盟団体名</t>
    <rPh sb="0" eb="2">
      <t>カメイ</t>
    </rPh>
    <rPh sb="2" eb="4">
      <t>ダンタイ</t>
    </rPh>
    <rPh sb="4" eb="5">
      <t>ナ</t>
    </rPh>
    <phoneticPr fontId="2"/>
  </si>
  <si>
    <t>男</t>
    <rPh sb="0" eb="1">
      <t>おとこ</t>
    </rPh>
    <phoneticPr fontId="2" type="Hiragana" alignment="center"/>
  </si>
  <si>
    <t>女</t>
    <rPh sb="0" eb="1">
      <t>おんな</t>
    </rPh>
    <phoneticPr fontId="2" type="Hiragana" alignment="center"/>
  </si>
  <si>
    <t>１，２枚目総合計</t>
    <rPh sb="3" eb="5">
      <t>まいめ</t>
    </rPh>
    <rPh sb="5" eb="7">
      <t>そうごう</t>
    </rPh>
    <rPh sb="7" eb="8">
      <t>けい</t>
    </rPh>
    <phoneticPr fontId="2" type="Hiragana" alignment="center"/>
  </si>
  <si>
    <t>2021年度　全九州ライフル射撃競技大会　　参加申込書</t>
    <rPh sb="4" eb="5">
      <t>ネン</t>
    </rPh>
    <rPh sb="5" eb="6">
      <t>ド</t>
    </rPh>
    <rPh sb="7" eb="8">
      <t>ゼン</t>
    </rPh>
    <rPh sb="8" eb="10">
      <t>キュウシュウ</t>
    </rPh>
    <rPh sb="14" eb="16">
      <t>シャゲキ</t>
    </rPh>
    <rPh sb="16" eb="18">
      <t>キョウギ</t>
    </rPh>
    <rPh sb="18" eb="20">
      <t>タイカイ</t>
    </rPh>
    <rPh sb="22" eb="24">
      <t>サンカ</t>
    </rPh>
    <rPh sb="24" eb="27">
      <t>モウシコミショ</t>
    </rPh>
    <phoneticPr fontId="2"/>
  </si>
  <si>
    <r>
      <t>F</t>
    </r>
    <r>
      <rPr>
        <sz val="11"/>
        <rFont val="ＭＳ Ｐゴシック"/>
        <family val="3"/>
        <charset val="128"/>
      </rPr>
      <t>R3x40</t>
    </r>
    <phoneticPr fontId="2" type="Hiragana" alignment="center"/>
  </si>
  <si>
    <t>FR60PR</t>
    <phoneticPr fontId="2" type="Hiragana" alignment="center"/>
  </si>
  <si>
    <r>
      <t>A</t>
    </r>
    <r>
      <rPr>
        <sz val="11"/>
        <rFont val="ＭＳ Ｐゴシック"/>
        <family val="3"/>
        <charset val="128"/>
      </rPr>
      <t>R60</t>
    </r>
    <phoneticPr fontId="2" type="Hiragana" alignment="center"/>
  </si>
  <si>
    <t>AP60</t>
    <phoneticPr fontId="2" type="Hiragana" alignment="center"/>
  </si>
  <si>
    <r>
      <t>R</t>
    </r>
    <r>
      <rPr>
        <sz val="11"/>
        <rFont val="ＭＳ Ｐゴシック"/>
        <family val="3"/>
        <charset val="128"/>
      </rPr>
      <t>3x40</t>
    </r>
    <phoneticPr fontId="2" type="Hiragana" alignment="center"/>
  </si>
  <si>
    <r>
      <t>R</t>
    </r>
    <r>
      <rPr>
        <sz val="11"/>
        <rFont val="ＭＳ Ｐゴシック"/>
        <family val="3"/>
        <charset val="128"/>
      </rPr>
      <t>60PR</t>
    </r>
    <phoneticPr fontId="2" type="Hiragana" alignment="center"/>
  </si>
  <si>
    <r>
      <t>A</t>
    </r>
    <r>
      <rPr>
        <sz val="11"/>
        <rFont val="ＭＳ Ｐゴシック"/>
        <family val="3"/>
        <charset val="128"/>
      </rPr>
      <t>R60W</t>
    </r>
    <phoneticPr fontId="2" type="Hiragana" alignment="center"/>
  </si>
  <si>
    <r>
      <t>A</t>
    </r>
    <r>
      <rPr>
        <sz val="11"/>
        <rFont val="ＭＳ Ｐゴシック"/>
        <family val="3"/>
        <charset val="128"/>
      </rPr>
      <t>P60W</t>
    </r>
    <phoneticPr fontId="2" type="Hiragana" alignment="center"/>
  </si>
  <si>
    <r>
      <t>A</t>
    </r>
    <r>
      <rPr>
        <sz val="11"/>
        <rFont val="ＭＳ Ｐゴシック"/>
        <family val="3"/>
        <charset val="128"/>
      </rPr>
      <t>R60J</t>
    </r>
    <phoneticPr fontId="2" type="Hiragana" alignment="center"/>
  </si>
  <si>
    <r>
      <t>B</t>
    </r>
    <r>
      <rPr>
        <sz val="11"/>
        <rFont val="ＭＳ Ｐゴシック"/>
        <family val="3"/>
        <charset val="128"/>
      </rPr>
      <t>R60J</t>
    </r>
    <phoneticPr fontId="2" type="Hiragana" alignment="center"/>
  </si>
  <si>
    <r>
      <t>B</t>
    </r>
    <r>
      <rPr>
        <sz val="11"/>
        <rFont val="ＭＳ Ｐゴシック"/>
        <family val="3"/>
        <charset val="128"/>
      </rPr>
      <t>P60J</t>
    </r>
    <phoneticPr fontId="2" type="Hiragana" alignment="center"/>
  </si>
  <si>
    <t>AR60WJ</t>
    <phoneticPr fontId="2" type="Hiragana" alignment="center"/>
  </si>
  <si>
    <t>BR60WJ</t>
    <phoneticPr fontId="2" type="Hiragana" alignment="center"/>
  </si>
  <si>
    <t>BP60WJ</t>
    <phoneticPr fontId="2" type="Hiragana" alignment="center"/>
  </si>
  <si>
    <t>2021年　　　 月　　　　日</t>
    <rPh sb="4" eb="5">
      <t>ネン</t>
    </rPh>
    <rPh sb="9" eb="10">
      <t>ガツ</t>
    </rPh>
    <rPh sb="14" eb="15">
      <t>ヒ</t>
    </rPh>
    <phoneticPr fontId="2"/>
  </si>
  <si>
    <t>24日</t>
    <rPh sb="2" eb="3">
      <t>にち</t>
    </rPh>
    <phoneticPr fontId="2" type="Hiragana" alignment="center"/>
  </si>
  <si>
    <t>25日</t>
    <rPh sb="2" eb="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</si>
</sst>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&quot;個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3" fillId="2" borderId="0" xfId="2" applyFont="1" applyFill="1"/>
    <xf numFmtId="0" fontId="1" fillId="2" borderId="0" xfId="2" applyFill="1"/>
    <xf numFmtId="0" fontId="4" fillId="2" borderId="0" xfId="2" applyFont="1" applyFill="1"/>
    <xf numFmtId="0" fontId="5" fillId="2" borderId="0" xfId="2" applyFont="1" applyFill="1"/>
    <xf numFmtId="0" fontId="1" fillId="2" borderId="0" xfId="2" applyFill="1" applyAlignment="1">
      <alignment vertical="center"/>
    </xf>
    <xf numFmtId="0" fontId="3" fillId="2" borderId="0" xfId="2" applyFont="1" applyFill="1" applyBorder="1"/>
    <xf numFmtId="0" fontId="1" fillId="2" borderId="0" xfId="2" applyFont="1" applyFill="1"/>
    <xf numFmtId="38" fontId="5" fillId="0" borderId="1" xfId="1" applyFont="1" applyFill="1" applyBorder="1" applyAlignment="1">
      <alignment vertical="center"/>
    </xf>
    <xf numFmtId="0" fontId="1" fillId="2" borderId="2" xfId="2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177" fontId="6" fillId="2" borderId="6" xfId="2" applyNumberFormat="1" applyFont="1" applyFill="1" applyBorder="1" applyAlignment="1">
      <alignment horizontal="right" vertical="center"/>
    </xf>
    <xf numFmtId="176" fontId="6" fillId="2" borderId="7" xfId="2" applyNumberFormat="1" applyFont="1" applyFill="1" applyBorder="1" applyAlignment="1">
      <alignment horizontal="right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 shrinkToFit="1"/>
    </xf>
    <xf numFmtId="0" fontId="5" fillId="2" borderId="9" xfId="2" applyFont="1" applyFill="1" applyBorder="1" applyAlignment="1">
      <alignment vertical="center" shrinkToFit="1"/>
    </xf>
    <xf numFmtId="0" fontId="3" fillId="2" borderId="0" xfId="2" applyFont="1" applyFill="1" applyAlignment="1">
      <alignment horizontal="right"/>
    </xf>
    <xf numFmtId="178" fontId="6" fillId="2" borderId="10" xfId="2" applyNumberFormat="1" applyFont="1" applyFill="1" applyBorder="1" applyAlignment="1">
      <alignment horizontal="right" vertical="center"/>
    </xf>
    <xf numFmtId="178" fontId="6" fillId="2" borderId="11" xfId="2" applyNumberFormat="1" applyFont="1" applyFill="1" applyBorder="1" applyAlignment="1">
      <alignment horizontal="right" vertical="center"/>
    </xf>
    <xf numFmtId="0" fontId="7" fillId="2" borderId="12" xfId="2" applyFont="1" applyFill="1" applyBorder="1" applyAlignment="1" applyProtection="1">
      <alignment horizontal="center" vertical="center"/>
      <protection locked="0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4" xfId="2" applyFont="1" applyFill="1" applyBorder="1" applyAlignment="1" applyProtection="1">
      <alignment horizontal="center" vertical="center"/>
      <protection locked="0"/>
    </xf>
    <xf numFmtId="176" fontId="7" fillId="2" borderId="14" xfId="2" applyNumberFormat="1" applyFont="1" applyFill="1" applyBorder="1" applyAlignment="1">
      <alignment vertical="center"/>
    </xf>
    <xf numFmtId="177" fontId="7" fillId="2" borderId="15" xfId="2" applyNumberFormat="1" applyFont="1" applyFill="1" applyBorder="1" applyAlignment="1">
      <alignment vertical="center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176" fontId="7" fillId="2" borderId="16" xfId="2" applyNumberFormat="1" applyFont="1" applyFill="1" applyBorder="1" applyAlignment="1">
      <alignment horizontal="right" vertical="center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center"/>
      <protection locked="0"/>
    </xf>
    <xf numFmtId="176" fontId="7" fillId="2" borderId="19" xfId="2" applyNumberFormat="1" applyFont="1" applyFill="1" applyBorder="1" applyAlignment="1">
      <alignment vertical="center"/>
    </xf>
    <xf numFmtId="177" fontId="7" fillId="2" borderId="20" xfId="2" applyNumberFormat="1" applyFont="1" applyFill="1" applyBorder="1" applyAlignment="1">
      <alignment vertical="center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176" fontId="7" fillId="2" borderId="21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 applyProtection="1">
      <alignment horizontal="center" vertical="center"/>
      <protection locked="0"/>
    </xf>
    <xf numFmtId="0" fontId="7" fillId="0" borderId="23" xfId="2" applyFont="1" applyFill="1" applyBorder="1" applyAlignment="1" applyProtection="1">
      <alignment horizontal="center"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176" fontId="7" fillId="0" borderId="24" xfId="2" applyNumberFormat="1" applyFont="1" applyFill="1" applyBorder="1" applyAlignment="1">
      <alignment vertical="center"/>
    </xf>
    <xf numFmtId="177" fontId="7" fillId="2" borderId="25" xfId="2" applyNumberFormat="1" applyFont="1" applyFill="1" applyBorder="1" applyAlignment="1">
      <alignment vertical="center"/>
    </xf>
    <xf numFmtId="0" fontId="7" fillId="2" borderId="5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176" fontId="7" fillId="2" borderId="26" xfId="2" applyNumberFormat="1" applyFont="1" applyFill="1" applyBorder="1" applyAlignment="1">
      <alignment horizontal="right" vertical="center"/>
    </xf>
    <xf numFmtId="176" fontId="6" fillId="2" borderId="7" xfId="2" applyNumberFormat="1" applyFont="1" applyFill="1" applyBorder="1" applyAlignment="1" applyProtection="1">
      <alignment horizontal="right" vertical="center"/>
      <protection locked="0"/>
    </xf>
    <xf numFmtId="0" fontId="1" fillId="2" borderId="0" xfId="2" applyFont="1" applyFill="1" applyAlignment="1">
      <alignment horizontal="right"/>
    </xf>
    <xf numFmtId="38" fontId="5" fillId="0" borderId="1" xfId="1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 shrinkToFit="1"/>
    </xf>
    <xf numFmtId="0" fontId="5" fillId="2" borderId="0" xfId="2" applyFont="1" applyFill="1" applyBorder="1" applyAlignment="1" applyProtection="1">
      <alignment vertical="center" shrinkToFit="1"/>
      <protection locked="0"/>
    </xf>
    <xf numFmtId="0" fontId="1" fillId="2" borderId="3" xfId="2" applyFill="1" applyBorder="1" applyAlignment="1">
      <alignment horizontal="center" vertical="center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>
      <alignment horizontal="center"/>
    </xf>
    <xf numFmtId="0" fontId="7" fillId="2" borderId="30" xfId="2" applyFont="1" applyFill="1" applyBorder="1" applyAlignment="1">
      <alignment horizontal="center" vertical="center"/>
    </xf>
    <xf numFmtId="0" fontId="1" fillId="2" borderId="30" xfId="2" applyFill="1" applyBorder="1" applyAlignment="1">
      <alignment horizontal="center" vertical="center"/>
    </xf>
    <xf numFmtId="176" fontId="7" fillId="2" borderId="16" xfId="2" applyNumberFormat="1" applyFont="1" applyFill="1" applyBorder="1" applyAlignment="1" applyProtection="1">
      <alignment vertical="center"/>
      <protection locked="0"/>
    </xf>
    <xf numFmtId="176" fontId="7" fillId="2" borderId="21" xfId="2" applyNumberFormat="1" applyFont="1" applyFill="1" applyBorder="1" applyAlignment="1" applyProtection="1">
      <alignment vertical="center"/>
      <protection locked="0"/>
    </xf>
    <xf numFmtId="176" fontId="7" fillId="2" borderId="31" xfId="2" applyNumberFormat="1" applyFont="1" applyFill="1" applyBorder="1" applyAlignment="1" applyProtection="1">
      <alignment vertical="center"/>
      <protection locked="0"/>
    </xf>
    <xf numFmtId="176" fontId="7" fillId="2" borderId="26" xfId="2" applyNumberFormat="1" applyFont="1" applyFill="1" applyBorder="1" applyAlignment="1" applyProtection="1">
      <alignment vertical="center"/>
      <protection locked="0"/>
    </xf>
    <xf numFmtId="0" fontId="0" fillId="2" borderId="0" xfId="2" applyFont="1" applyFill="1"/>
    <xf numFmtId="0" fontId="5" fillId="2" borderId="1" xfId="2" applyFont="1" applyFill="1" applyBorder="1" applyAlignment="1" applyProtection="1">
      <alignment vertical="center" shrinkToFit="1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29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31" xfId="2" applyFont="1" applyFill="1" applyBorder="1" applyAlignment="1">
      <alignment horizontal="center" vertical="center"/>
    </xf>
    <xf numFmtId="0" fontId="3" fillId="2" borderId="34" xfId="2" applyFont="1" applyFill="1" applyBorder="1" applyAlignment="1">
      <alignment horizontal="center" vertical="center" wrapText="1"/>
    </xf>
    <xf numFmtId="0" fontId="3" fillId="2" borderId="35" xfId="2" applyFont="1" applyFill="1" applyBorder="1" applyAlignment="1">
      <alignment horizontal="center" vertical="center" wrapText="1"/>
    </xf>
    <xf numFmtId="0" fontId="3" fillId="2" borderId="36" xfId="2" applyFont="1" applyFill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vertical="center" shrinkToFit="1"/>
    </xf>
    <xf numFmtId="0" fontId="5" fillId="2" borderId="39" xfId="2" applyFont="1" applyFill="1" applyBorder="1" applyAlignment="1">
      <alignment horizontal="center" vertical="center" shrinkToFit="1"/>
    </xf>
    <xf numFmtId="0" fontId="5" fillId="2" borderId="40" xfId="2" applyFont="1" applyFill="1" applyBorder="1" applyAlignment="1">
      <alignment horizontal="center" vertical="center" shrinkToFit="1"/>
    </xf>
    <xf numFmtId="0" fontId="5" fillId="2" borderId="41" xfId="2" applyFont="1" applyFill="1" applyBorder="1" applyAlignment="1">
      <alignment horizontal="center" vertical="center" wrapText="1"/>
    </xf>
    <xf numFmtId="0" fontId="5" fillId="2" borderId="42" xfId="2" applyFont="1" applyFill="1" applyBorder="1" applyAlignment="1">
      <alignment horizontal="center" vertical="center" wrapText="1"/>
    </xf>
    <xf numFmtId="0" fontId="5" fillId="2" borderId="43" xfId="2" applyFont="1" applyFill="1" applyBorder="1" applyAlignment="1">
      <alignment horizontal="center" vertical="center"/>
    </xf>
    <xf numFmtId="0" fontId="5" fillId="2" borderId="44" xfId="2" applyFont="1" applyFill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5" fillId="2" borderId="0" xfId="2" applyFont="1" applyFill="1" applyAlignment="1" applyProtection="1">
      <alignment horizontal="right" vertical="center"/>
      <protection locked="0"/>
    </xf>
    <xf numFmtId="0" fontId="1" fillId="2" borderId="0" xfId="2" applyFill="1" applyAlignment="1" applyProtection="1">
      <alignment horizontal="right" vertical="center"/>
      <protection locked="0"/>
    </xf>
    <xf numFmtId="0" fontId="5" fillId="2" borderId="45" xfId="2" applyFont="1" applyFill="1" applyBorder="1" applyAlignment="1">
      <alignment horizontal="left" vertical="center" indent="2"/>
    </xf>
    <xf numFmtId="0" fontId="5" fillId="2" borderId="46" xfId="2" applyFont="1" applyFill="1" applyBorder="1" applyAlignment="1">
      <alignment horizontal="left" vertical="center" indent="2"/>
    </xf>
    <xf numFmtId="0" fontId="5" fillId="2" borderId="15" xfId="2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/>
    </xf>
    <xf numFmtId="0" fontId="5" fillId="2" borderId="47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_日ラ参加申し込み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"/>
  <sheetViews>
    <sheetView showZeros="0" tabSelected="1" zoomScale="85" zoomScaleNormal="85" workbookViewId="0">
      <selection activeCell="B14" sqref="B14"/>
    </sheetView>
  </sheetViews>
  <sheetFormatPr defaultRowHeight="13.5" x14ac:dyDescent="0.15"/>
  <cols>
    <col min="1" max="1" width="3.625" style="2" customWidth="1"/>
    <col min="2" max="2" width="16.625" style="2" customWidth="1"/>
    <col min="3" max="3" width="4.875" style="2" customWidth="1"/>
    <col min="4" max="4" width="11.625" style="2" customWidth="1"/>
    <col min="5" max="5" width="5.5" style="2" customWidth="1"/>
    <col min="6" max="6" width="12.625" style="2" customWidth="1"/>
    <col min="7" max="7" width="7" style="2" customWidth="1"/>
    <col min="8" max="8" width="5.625" style="2" customWidth="1"/>
    <col min="9" max="9" width="12.625" style="2" customWidth="1"/>
    <col min="10" max="10" width="7.125" style="2" customWidth="1"/>
    <col min="11" max="11" width="5.625" style="2" customWidth="1"/>
    <col min="12" max="12" width="12.625" style="2" customWidth="1"/>
    <col min="13" max="13" width="7.125" style="2" customWidth="1"/>
    <col min="14" max="14" width="10" style="2" customWidth="1"/>
    <col min="15" max="15" width="7.25" style="2" customWidth="1"/>
    <col min="16" max="16" width="7.375" style="2" customWidth="1"/>
    <col min="17" max="17" width="10" style="2" customWidth="1"/>
    <col min="18" max="18" width="14.5" style="2" customWidth="1"/>
    <col min="19" max="19" width="9" style="2" hidden="1" customWidth="1"/>
    <col min="20" max="20" width="3.5" style="2" hidden="1" customWidth="1"/>
    <col min="21" max="22" width="9" style="2" hidden="1" customWidth="1"/>
    <col min="23" max="16384" width="9" style="2"/>
  </cols>
  <sheetData>
    <row r="1" spans="1:2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8"/>
      <c r="R1" s="44"/>
    </row>
    <row r="2" spans="1:22" ht="24.75" customHeight="1" x14ac:dyDescent="0.2">
      <c r="A2" s="1"/>
      <c r="B2" s="1"/>
      <c r="C2" s="1"/>
      <c r="D2" s="1"/>
      <c r="E2" s="3" t="s">
        <v>35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2" ht="22.5" customHeight="1" x14ac:dyDescent="0.15">
      <c r="A3" s="1"/>
      <c r="B3" s="1" t="s">
        <v>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82" t="s">
        <v>50</v>
      </c>
      <c r="O3" s="83"/>
      <c r="P3" s="83"/>
      <c r="Q3" s="83"/>
    </row>
    <row r="4" spans="1:22" ht="21" customHeight="1" x14ac:dyDescent="0.15">
      <c r="A4" s="1"/>
      <c r="B4" s="1" t="s">
        <v>8</v>
      </c>
      <c r="C4" s="1"/>
      <c r="D4" s="1"/>
      <c r="E4" s="1"/>
      <c r="F4" s="1"/>
      <c r="G4" s="1"/>
      <c r="H4" s="1"/>
      <c r="I4" s="1"/>
      <c r="J4" s="1"/>
      <c r="K4" s="1"/>
      <c r="L4" s="16" t="s">
        <v>15</v>
      </c>
      <c r="M4" s="60"/>
      <c r="N4" s="60"/>
      <c r="O4" s="60"/>
      <c r="P4" s="60"/>
      <c r="Q4" s="60"/>
    </row>
    <row r="5" spans="1:22" ht="21" customHeight="1" x14ac:dyDescent="0.15">
      <c r="A5" s="1"/>
      <c r="B5" s="1"/>
      <c r="C5" s="1"/>
      <c r="D5" s="1"/>
      <c r="E5" s="1"/>
      <c r="F5" s="8" t="s">
        <v>12</v>
      </c>
      <c r="G5" s="61"/>
      <c r="H5" s="61"/>
      <c r="I5" s="61"/>
      <c r="J5" s="61"/>
      <c r="K5" s="6"/>
      <c r="L5" s="17" t="s">
        <v>16</v>
      </c>
      <c r="M5" s="60"/>
      <c r="N5" s="60"/>
      <c r="O5" s="60"/>
      <c r="P5" s="60"/>
      <c r="Q5" s="60"/>
      <c r="R5" s="5"/>
    </row>
    <row r="6" spans="1:22" ht="21" customHeight="1" x14ac:dyDescent="0.15">
      <c r="A6" s="1"/>
      <c r="B6" s="1"/>
      <c r="C6" s="1"/>
      <c r="D6" s="1"/>
      <c r="E6" s="1"/>
      <c r="F6" s="1"/>
      <c r="G6" s="1"/>
      <c r="L6" s="17" t="s">
        <v>17</v>
      </c>
      <c r="M6" s="60"/>
      <c r="N6" s="60"/>
      <c r="O6" s="60"/>
      <c r="P6" s="60"/>
      <c r="Q6" s="60"/>
      <c r="R6" s="5"/>
    </row>
    <row r="7" spans="1:22" ht="21" customHeight="1" x14ac:dyDescent="0.15">
      <c r="A7" s="1"/>
      <c r="B7" s="1"/>
      <c r="C7" s="1"/>
      <c r="D7" s="1"/>
      <c r="E7" s="1"/>
      <c r="F7" s="8" t="s">
        <v>13</v>
      </c>
      <c r="G7" s="61"/>
      <c r="H7" s="61"/>
      <c r="I7" s="61"/>
      <c r="J7" s="61"/>
      <c r="K7" s="6"/>
      <c r="L7" s="17" t="s">
        <v>18</v>
      </c>
      <c r="M7" s="60"/>
      <c r="N7" s="60"/>
      <c r="O7" s="60"/>
      <c r="P7" s="60"/>
      <c r="Q7" s="60"/>
      <c r="R7" s="5"/>
    </row>
    <row r="8" spans="1:22" ht="15" customHeight="1" thickBot="1" x14ac:dyDescent="0.2">
      <c r="A8" s="1"/>
      <c r="B8" s="4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21" customHeight="1" thickBot="1" x14ac:dyDescent="0.2">
      <c r="A9" s="89" t="s">
        <v>0</v>
      </c>
      <c r="B9" s="92" t="s" ph="1">
        <v>11</v>
      </c>
      <c r="C9" s="71" t="s">
        <v>2</v>
      </c>
      <c r="D9" s="95" t="s">
        <v>14</v>
      </c>
      <c r="E9" s="62" t="s">
        <v>1</v>
      </c>
      <c r="F9" s="63"/>
      <c r="G9" s="63"/>
      <c r="H9" s="63"/>
      <c r="I9" s="63"/>
      <c r="J9" s="63"/>
      <c r="K9" s="63"/>
      <c r="L9" s="63"/>
      <c r="M9" s="63"/>
      <c r="N9" s="86" t="s">
        <v>19</v>
      </c>
      <c r="O9" s="67" t="s">
        <v>20</v>
      </c>
      <c r="P9" s="68"/>
      <c r="Q9" s="64" t="s">
        <v>26</v>
      </c>
      <c r="R9" s="64" t="s">
        <v>27</v>
      </c>
    </row>
    <row r="10" spans="1:22" ht="21" customHeight="1" x14ac:dyDescent="0.15">
      <c r="A10" s="90"/>
      <c r="B10" s="93" ph="1"/>
      <c r="C10" s="72"/>
      <c r="D10" s="96"/>
      <c r="E10" s="74" t="s">
        <v>9</v>
      </c>
      <c r="F10" s="80" t="s">
        <v>3</v>
      </c>
      <c r="G10" s="76" t="s">
        <v>6</v>
      </c>
      <c r="H10" s="74" t="s">
        <v>9</v>
      </c>
      <c r="I10" s="80" t="s">
        <v>4</v>
      </c>
      <c r="J10" s="76" t="s">
        <v>6</v>
      </c>
      <c r="K10" s="74" t="s">
        <v>9</v>
      </c>
      <c r="L10" s="80" t="s">
        <v>5</v>
      </c>
      <c r="M10" s="78" t="s">
        <v>6</v>
      </c>
      <c r="N10" s="87"/>
      <c r="O10" s="69"/>
      <c r="P10" s="70"/>
      <c r="Q10" s="65"/>
      <c r="R10" s="65"/>
    </row>
    <row r="11" spans="1:22" ht="21" customHeight="1" thickBot="1" x14ac:dyDescent="0.2">
      <c r="A11" s="91"/>
      <c r="B11" s="94" ph="1"/>
      <c r="C11" s="73"/>
      <c r="D11" s="96"/>
      <c r="E11" s="75"/>
      <c r="F11" s="81"/>
      <c r="G11" s="77"/>
      <c r="H11" s="75"/>
      <c r="I11" s="81"/>
      <c r="J11" s="77"/>
      <c r="K11" s="75"/>
      <c r="L11" s="81"/>
      <c r="M11" s="79"/>
      <c r="N11" s="88"/>
      <c r="O11" s="10" t="s">
        <v>24</v>
      </c>
      <c r="P11" s="15" t="s">
        <v>25</v>
      </c>
      <c r="Q11" s="66"/>
      <c r="R11" s="66"/>
      <c r="U11" s="7" t="s">
        <v>23</v>
      </c>
      <c r="V11" s="2">
        <v>0</v>
      </c>
    </row>
    <row r="12" spans="1:22" ht="21" customHeight="1" x14ac:dyDescent="0.15">
      <c r="A12" s="11">
        <v>1</v>
      </c>
      <c r="B12" s="21" ph="1"/>
      <c r="C12" s="21"/>
      <c r="D12" s="22"/>
      <c r="E12" s="23"/>
      <c r="F12" s="21" t="s">
        <v>23</v>
      </c>
      <c r="G12" s="24">
        <f>IF(F12="",,VLOOKUP(F12,$U$11:$V$27,2,0))</f>
        <v>0</v>
      </c>
      <c r="H12" s="23"/>
      <c r="I12" s="21" t="s">
        <v>23</v>
      </c>
      <c r="J12" s="24">
        <f>IF(I12="",,VLOOKUP(I12,$U$11:$V$27,2,0))</f>
        <v>0</v>
      </c>
      <c r="K12" s="23"/>
      <c r="L12" s="21"/>
      <c r="M12" s="24">
        <f>IF(L12="",,VLOOKUP(L12,$U$11:$V$27,2,0))</f>
        <v>0</v>
      </c>
      <c r="N12" s="25">
        <f>G12+J12+M12</f>
        <v>0</v>
      </c>
      <c r="O12" s="23"/>
      <c r="P12" s="26"/>
      <c r="Q12" s="27">
        <f>N12+COUNTIF(O12:P12,"○")*600</f>
        <v>0</v>
      </c>
      <c r="R12" s="55"/>
      <c r="S12" s="7" t="s">
        <v>21</v>
      </c>
      <c r="T12" s="7">
        <v>1</v>
      </c>
      <c r="U12" s="59" t="s">
        <v>36</v>
      </c>
      <c r="V12" s="2">
        <v>5000</v>
      </c>
    </row>
    <row r="13" spans="1:22" ht="21" customHeight="1" x14ac:dyDescent="0.15">
      <c r="A13" s="9">
        <v>2</v>
      </c>
      <c r="B13" s="28" ph="1"/>
      <c r="C13" s="28"/>
      <c r="D13" s="29"/>
      <c r="E13" s="30"/>
      <c r="F13" s="28"/>
      <c r="G13" s="31">
        <f t="shared" ref="G13:G31" si="0">IF(F13="",,VLOOKUP(F13,$U$11:$V$27,2,0))</f>
        <v>0</v>
      </c>
      <c r="H13" s="30"/>
      <c r="I13" s="28" t="s">
        <v>23</v>
      </c>
      <c r="J13" s="31">
        <f t="shared" ref="J13:J31" si="1">IF(I13="",,VLOOKUP(I13,$U$11:$V$27,2,0))</f>
        <v>0</v>
      </c>
      <c r="K13" s="30"/>
      <c r="L13" s="28"/>
      <c r="M13" s="31">
        <f t="shared" ref="M13:M31" si="2">IF(L13="",,VLOOKUP(L13,$U$11:$V$27,2,0))</f>
        <v>0</v>
      </c>
      <c r="N13" s="32">
        <f t="shared" ref="N13:N31" si="3">G13+J13+M13</f>
        <v>0</v>
      </c>
      <c r="O13" s="30"/>
      <c r="P13" s="33"/>
      <c r="Q13" s="34">
        <f t="shared" ref="Q13:Q31" si="4">N13+COUNTIF(O13:P13,"○")*600</f>
        <v>0</v>
      </c>
      <c r="R13" s="56"/>
      <c r="T13" s="2">
        <v>2</v>
      </c>
      <c r="U13" s="59" t="s">
        <v>37</v>
      </c>
      <c r="V13" s="2">
        <v>4000</v>
      </c>
    </row>
    <row r="14" spans="1:22" ht="21" customHeight="1" x14ac:dyDescent="0.15">
      <c r="A14" s="9">
        <v>3</v>
      </c>
      <c r="B14" s="28" ph="1"/>
      <c r="C14" s="28"/>
      <c r="D14" s="29"/>
      <c r="E14" s="30"/>
      <c r="F14" s="28"/>
      <c r="G14" s="31">
        <f t="shared" si="0"/>
        <v>0</v>
      </c>
      <c r="H14" s="30"/>
      <c r="I14" s="28" t="s">
        <v>23</v>
      </c>
      <c r="J14" s="31">
        <f t="shared" si="1"/>
        <v>0</v>
      </c>
      <c r="K14" s="30"/>
      <c r="L14" s="28"/>
      <c r="M14" s="31">
        <f t="shared" si="2"/>
        <v>0</v>
      </c>
      <c r="N14" s="32">
        <f t="shared" si="3"/>
        <v>0</v>
      </c>
      <c r="O14" s="30"/>
      <c r="P14" s="33"/>
      <c r="Q14" s="34">
        <f t="shared" si="4"/>
        <v>0</v>
      </c>
      <c r="R14" s="56"/>
      <c r="S14" s="7" t="s">
        <v>32</v>
      </c>
      <c r="T14" s="7">
        <v>3</v>
      </c>
      <c r="U14" s="59" t="s">
        <v>38</v>
      </c>
      <c r="V14" s="2">
        <v>2500</v>
      </c>
    </row>
    <row r="15" spans="1:22" ht="21" customHeight="1" x14ac:dyDescent="0.15">
      <c r="A15" s="9">
        <v>4</v>
      </c>
      <c r="B15" s="28" ph="1"/>
      <c r="C15" s="28"/>
      <c r="D15" s="29"/>
      <c r="E15" s="30"/>
      <c r="F15" s="28"/>
      <c r="G15" s="31">
        <f t="shared" si="0"/>
        <v>0</v>
      </c>
      <c r="H15" s="30"/>
      <c r="I15" s="28" t="s">
        <v>23</v>
      </c>
      <c r="J15" s="31">
        <f t="shared" si="1"/>
        <v>0</v>
      </c>
      <c r="K15" s="30"/>
      <c r="L15" s="28"/>
      <c r="M15" s="31">
        <f t="shared" si="2"/>
        <v>0</v>
      </c>
      <c r="N15" s="32">
        <f t="shared" si="3"/>
        <v>0</v>
      </c>
      <c r="O15" s="30"/>
      <c r="P15" s="33"/>
      <c r="Q15" s="34">
        <f t="shared" si="4"/>
        <v>0</v>
      </c>
      <c r="R15" s="56"/>
      <c r="S15" s="7" t="s">
        <v>33</v>
      </c>
      <c r="T15" s="2">
        <v>4</v>
      </c>
      <c r="U15" s="7" t="s">
        <v>39</v>
      </c>
      <c r="V15" s="2">
        <v>2500</v>
      </c>
    </row>
    <row r="16" spans="1:22" ht="21" customHeight="1" x14ac:dyDescent="0.15">
      <c r="A16" s="9">
        <v>5</v>
      </c>
      <c r="B16" s="28" ph="1"/>
      <c r="C16" s="28"/>
      <c r="D16" s="29"/>
      <c r="E16" s="30"/>
      <c r="F16" s="28"/>
      <c r="G16" s="31">
        <f t="shared" si="0"/>
        <v>0</v>
      </c>
      <c r="H16" s="30"/>
      <c r="I16" s="28" t="s">
        <v>23</v>
      </c>
      <c r="J16" s="31">
        <f t="shared" si="1"/>
        <v>0</v>
      </c>
      <c r="K16" s="30"/>
      <c r="L16" s="28"/>
      <c r="M16" s="31">
        <f t="shared" si="2"/>
        <v>0</v>
      </c>
      <c r="N16" s="32">
        <f t="shared" si="3"/>
        <v>0</v>
      </c>
      <c r="O16" s="30"/>
      <c r="P16" s="33"/>
      <c r="Q16" s="34">
        <f t="shared" si="4"/>
        <v>0</v>
      </c>
      <c r="R16" s="56"/>
      <c r="T16" s="7">
        <v>5</v>
      </c>
      <c r="U16" s="59" t="s">
        <v>40</v>
      </c>
      <c r="V16" s="2">
        <v>5000</v>
      </c>
    </row>
    <row r="17" spans="1:22" ht="21" customHeight="1" x14ac:dyDescent="0.15">
      <c r="A17" s="9">
        <v>6</v>
      </c>
      <c r="B17" s="28" ph="1"/>
      <c r="C17" s="28"/>
      <c r="D17" s="29"/>
      <c r="E17" s="30"/>
      <c r="F17" s="28"/>
      <c r="G17" s="31">
        <f t="shared" si="0"/>
        <v>0</v>
      </c>
      <c r="H17" s="30"/>
      <c r="I17" s="28" t="s">
        <v>23</v>
      </c>
      <c r="J17" s="31">
        <f t="shared" si="1"/>
        <v>0</v>
      </c>
      <c r="K17" s="30"/>
      <c r="L17" s="28"/>
      <c r="M17" s="31">
        <f t="shared" si="2"/>
        <v>0</v>
      </c>
      <c r="N17" s="32">
        <f t="shared" si="3"/>
        <v>0</v>
      </c>
      <c r="O17" s="30"/>
      <c r="P17" s="33"/>
      <c r="Q17" s="34">
        <f t="shared" si="4"/>
        <v>0</v>
      </c>
      <c r="R17" s="56"/>
      <c r="T17" s="2">
        <v>6</v>
      </c>
      <c r="U17" s="59" t="s">
        <v>41</v>
      </c>
      <c r="V17" s="2">
        <v>4000</v>
      </c>
    </row>
    <row r="18" spans="1:22" ht="21" customHeight="1" x14ac:dyDescent="0.15">
      <c r="A18" s="9">
        <v>7</v>
      </c>
      <c r="B18" s="28" ph="1"/>
      <c r="C18" s="28"/>
      <c r="D18" s="29"/>
      <c r="E18" s="30"/>
      <c r="F18" s="28"/>
      <c r="G18" s="31">
        <f t="shared" si="0"/>
        <v>0</v>
      </c>
      <c r="H18" s="30"/>
      <c r="I18" s="28" t="s">
        <v>23</v>
      </c>
      <c r="J18" s="31">
        <f t="shared" si="1"/>
        <v>0</v>
      </c>
      <c r="K18" s="30"/>
      <c r="L18" s="28"/>
      <c r="M18" s="31">
        <f t="shared" si="2"/>
        <v>0</v>
      </c>
      <c r="N18" s="32">
        <f t="shared" si="3"/>
        <v>0</v>
      </c>
      <c r="O18" s="30"/>
      <c r="P18" s="33"/>
      <c r="Q18" s="34">
        <f t="shared" si="4"/>
        <v>0</v>
      </c>
      <c r="R18" s="56"/>
      <c r="T18" s="7">
        <v>7</v>
      </c>
      <c r="U18" s="59" t="s">
        <v>42</v>
      </c>
      <c r="V18" s="2">
        <v>2500</v>
      </c>
    </row>
    <row r="19" spans="1:22" ht="21" customHeight="1" x14ac:dyDescent="0.15">
      <c r="A19" s="9">
        <v>8</v>
      </c>
      <c r="B19" s="28" ph="1"/>
      <c r="C19" s="28"/>
      <c r="D19" s="29"/>
      <c r="E19" s="30"/>
      <c r="F19" s="28"/>
      <c r="G19" s="31">
        <f t="shared" si="0"/>
        <v>0</v>
      </c>
      <c r="H19" s="30"/>
      <c r="I19" s="28" t="s">
        <v>23</v>
      </c>
      <c r="J19" s="31">
        <f t="shared" si="1"/>
        <v>0</v>
      </c>
      <c r="K19" s="30"/>
      <c r="L19" s="28"/>
      <c r="M19" s="31">
        <f t="shared" si="2"/>
        <v>0</v>
      </c>
      <c r="N19" s="32">
        <f t="shared" si="3"/>
        <v>0</v>
      </c>
      <c r="O19" s="30"/>
      <c r="P19" s="33"/>
      <c r="Q19" s="34">
        <f t="shared" si="4"/>
        <v>0</v>
      </c>
      <c r="R19" s="56"/>
      <c r="T19" s="2">
        <v>8</v>
      </c>
      <c r="U19" s="59" t="s">
        <v>43</v>
      </c>
      <c r="V19" s="2">
        <v>2500</v>
      </c>
    </row>
    <row r="20" spans="1:22" ht="21" customHeight="1" x14ac:dyDescent="0.15">
      <c r="A20" s="9">
        <v>9</v>
      </c>
      <c r="B20" s="28" ph="1"/>
      <c r="C20" s="28"/>
      <c r="D20" s="29"/>
      <c r="E20" s="30"/>
      <c r="F20" s="28"/>
      <c r="G20" s="31">
        <f t="shared" si="0"/>
        <v>0</v>
      </c>
      <c r="H20" s="30"/>
      <c r="I20" s="28" t="s">
        <v>23</v>
      </c>
      <c r="J20" s="31">
        <f t="shared" si="1"/>
        <v>0</v>
      </c>
      <c r="K20" s="30"/>
      <c r="L20" s="28"/>
      <c r="M20" s="31">
        <f t="shared" si="2"/>
        <v>0</v>
      </c>
      <c r="N20" s="32">
        <f t="shared" si="3"/>
        <v>0</v>
      </c>
      <c r="O20" s="30"/>
      <c r="P20" s="33"/>
      <c r="Q20" s="34">
        <f t="shared" si="4"/>
        <v>0</v>
      </c>
      <c r="R20" s="56"/>
      <c r="T20" s="7">
        <v>9</v>
      </c>
      <c r="U20" s="59" t="s">
        <v>44</v>
      </c>
      <c r="V20" s="2">
        <v>2000</v>
      </c>
    </row>
    <row r="21" spans="1:22" ht="21" customHeight="1" x14ac:dyDescent="0.15">
      <c r="A21" s="9">
        <v>10</v>
      </c>
      <c r="B21" s="28" ph="1"/>
      <c r="C21" s="28"/>
      <c r="D21" s="29"/>
      <c r="E21" s="30"/>
      <c r="F21" s="28"/>
      <c r="G21" s="31">
        <f t="shared" si="0"/>
        <v>0</v>
      </c>
      <c r="H21" s="30"/>
      <c r="I21" s="28" t="s">
        <v>23</v>
      </c>
      <c r="J21" s="31">
        <f t="shared" si="1"/>
        <v>0</v>
      </c>
      <c r="K21" s="30"/>
      <c r="L21" s="28"/>
      <c r="M21" s="31">
        <f t="shared" si="2"/>
        <v>0</v>
      </c>
      <c r="N21" s="32">
        <f t="shared" si="3"/>
        <v>0</v>
      </c>
      <c r="O21" s="30"/>
      <c r="P21" s="33"/>
      <c r="Q21" s="34">
        <f t="shared" si="4"/>
        <v>0</v>
      </c>
      <c r="R21" s="56"/>
      <c r="T21" s="2">
        <v>10</v>
      </c>
      <c r="U21" s="59" t="s">
        <v>45</v>
      </c>
      <c r="V21" s="2">
        <v>2000</v>
      </c>
    </row>
    <row r="22" spans="1:22" ht="21" customHeight="1" x14ac:dyDescent="0.15">
      <c r="A22" s="9">
        <v>11</v>
      </c>
      <c r="B22" s="28" ph="1"/>
      <c r="C22" s="28"/>
      <c r="D22" s="29"/>
      <c r="E22" s="30"/>
      <c r="F22" s="28"/>
      <c r="G22" s="31">
        <f t="shared" si="0"/>
        <v>0</v>
      </c>
      <c r="H22" s="30"/>
      <c r="I22" s="28" t="s">
        <v>23</v>
      </c>
      <c r="J22" s="31">
        <f t="shared" si="1"/>
        <v>0</v>
      </c>
      <c r="K22" s="30"/>
      <c r="L22" s="28"/>
      <c r="M22" s="31">
        <f t="shared" si="2"/>
        <v>0</v>
      </c>
      <c r="N22" s="32">
        <f t="shared" si="3"/>
        <v>0</v>
      </c>
      <c r="O22" s="30"/>
      <c r="P22" s="33"/>
      <c r="Q22" s="34">
        <f t="shared" si="4"/>
        <v>0</v>
      </c>
      <c r="R22" s="56"/>
      <c r="T22" s="7">
        <v>11</v>
      </c>
      <c r="U22" s="59" t="s">
        <v>46</v>
      </c>
      <c r="V22" s="2">
        <v>2000</v>
      </c>
    </row>
    <row r="23" spans="1:22" ht="21" customHeight="1" x14ac:dyDescent="0.15">
      <c r="A23" s="9">
        <v>12</v>
      </c>
      <c r="B23" s="28" ph="1"/>
      <c r="C23" s="28"/>
      <c r="D23" s="29"/>
      <c r="E23" s="30"/>
      <c r="F23" s="28"/>
      <c r="G23" s="31">
        <f t="shared" si="0"/>
        <v>0</v>
      </c>
      <c r="H23" s="30"/>
      <c r="I23" s="28" t="s">
        <v>23</v>
      </c>
      <c r="J23" s="31">
        <f t="shared" si="1"/>
        <v>0</v>
      </c>
      <c r="K23" s="30"/>
      <c r="L23" s="28"/>
      <c r="M23" s="31">
        <f t="shared" si="2"/>
        <v>0</v>
      </c>
      <c r="N23" s="32">
        <f t="shared" si="3"/>
        <v>0</v>
      </c>
      <c r="O23" s="30"/>
      <c r="P23" s="33"/>
      <c r="Q23" s="34">
        <f t="shared" si="4"/>
        <v>0</v>
      </c>
      <c r="R23" s="56"/>
      <c r="T23" s="2">
        <v>12</v>
      </c>
      <c r="U23" s="59" t="s">
        <v>47</v>
      </c>
      <c r="V23" s="2">
        <v>2000</v>
      </c>
    </row>
    <row r="24" spans="1:22" ht="21" customHeight="1" x14ac:dyDescent="0.15">
      <c r="A24" s="9">
        <v>13</v>
      </c>
      <c r="B24" s="28" ph="1"/>
      <c r="C24" s="28"/>
      <c r="D24" s="29"/>
      <c r="E24" s="30"/>
      <c r="F24" s="28"/>
      <c r="G24" s="31">
        <f t="shared" si="0"/>
        <v>0</v>
      </c>
      <c r="H24" s="30"/>
      <c r="I24" s="28" t="s">
        <v>23</v>
      </c>
      <c r="J24" s="31">
        <f t="shared" si="1"/>
        <v>0</v>
      </c>
      <c r="K24" s="30"/>
      <c r="L24" s="28"/>
      <c r="M24" s="31">
        <f t="shared" si="2"/>
        <v>0</v>
      </c>
      <c r="N24" s="32">
        <f t="shared" si="3"/>
        <v>0</v>
      </c>
      <c r="O24" s="30"/>
      <c r="P24" s="33"/>
      <c r="Q24" s="34">
        <f t="shared" si="4"/>
        <v>0</v>
      </c>
      <c r="R24" s="56"/>
      <c r="T24" s="7">
        <v>13</v>
      </c>
      <c r="U24" s="59" t="s">
        <v>48</v>
      </c>
      <c r="V24" s="2">
        <v>2000</v>
      </c>
    </row>
    <row r="25" spans="1:22" ht="21" customHeight="1" x14ac:dyDescent="0.15">
      <c r="A25" s="9">
        <v>14</v>
      </c>
      <c r="B25" s="28" ph="1"/>
      <c r="C25" s="28"/>
      <c r="D25" s="29"/>
      <c r="E25" s="30"/>
      <c r="F25" s="28"/>
      <c r="G25" s="31">
        <f t="shared" si="0"/>
        <v>0</v>
      </c>
      <c r="H25" s="30"/>
      <c r="I25" s="28" t="s">
        <v>23</v>
      </c>
      <c r="J25" s="31">
        <f t="shared" si="1"/>
        <v>0</v>
      </c>
      <c r="K25" s="30"/>
      <c r="L25" s="28"/>
      <c r="M25" s="31">
        <f t="shared" si="2"/>
        <v>0</v>
      </c>
      <c r="N25" s="32">
        <f t="shared" si="3"/>
        <v>0</v>
      </c>
      <c r="O25" s="30"/>
      <c r="P25" s="33"/>
      <c r="Q25" s="34">
        <f t="shared" si="4"/>
        <v>0</v>
      </c>
      <c r="R25" s="56"/>
      <c r="T25" s="2">
        <v>14</v>
      </c>
      <c r="U25" s="59" t="s">
        <v>49</v>
      </c>
      <c r="V25" s="2">
        <v>2000</v>
      </c>
    </row>
    <row r="26" spans="1:22" ht="21" customHeight="1" x14ac:dyDescent="0.15">
      <c r="A26" s="9">
        <v>15</v>
      </c>
      <c r="B26" s="28" ph="1"/>
      <c r="C26" s="28"/>
      <c r="D26" s="29"/>
      <c r="E26" s="30"/>
      <c r="F26" s="28"/>
      <c r="G26" s="31">
        <f t="shared" si="0"/>
        <v>0</v>
      </c>
      <c r="H26" s="30"/>
      <c r="I26" s="28" t="s">
        <v>23</v>
      </c>
      <c r="J26" s="31">
        <f t="shared" si="1"/>
        <v>0</v>
      </c>
      <c r="K26" s="30"/>
      <c r="L26" s="28"/>
      <c r="M26" s="31">
        <f t="shared" si="2"/>
        <v>0</v>
      </c>
      <c r="N26" s="32">
        <f t="shared" si="3"/>
        <v>0</v>
      </c>
      <c r="O26" s="30"/>
      <c r="P26" s="33"/>
      <c r="Q26" s="34">
        <f t="shared" si="4"/>
        <v>0</v>
      </c>
      <c r="R26" s="56"/>
      <c r="T26" s="7">
        <v>15</v>
      </c>
      <c r="U26" s="7"/>
    </row>
    <row r="27" spans="1:22" ht="21" customHeight="1" x14ac:dyDescent="0.15">
      <c r="A27" s="9">
        <v>16</v>
      </c>
      <c r="B27" s="28" ph="1"/>
      <c r="C27" s="28"/>
      <c r="D27" s="29"/>
      <c r="E27" s="30"/>
      <c r="F27" s="28"/>
      <c r="G27" s="31">
        <f t="shared" si="0"/>
        <v>0</v>
      </c>
      <c r="H27" s="30"/>
      <c r="I27" s="28" t="s">
        <v>23</v>
      </c>
      <c r="J27" s="31">
        <f t="shared" si="1"/>
        <v>0</v>
      </c>
      <c r="K27" s="30"/>
      <c r="L27" s="28"/>
      <c r="M27" s="31">
        <f t="shared" si="2"/>
        <v>0</v>
      </c>
      <c r="N27" s="32">
        <f t="shared" si="3"/>
        <v>0</v>
      </c>
      <c r="O27" s="30"/>
      <c r="P27" s="33"/>
      <c r="Q27" s="34">
        <f t="shared" si="4"/>
        <v>0</v>
      </c>
      <c r="R27" s="56"/>
      <c r="T27" s="2">
        <v>16</v>
      </c>
      <c r="U27" s="7"/>
    </row>
    <row r="28" spans="1:22" ht="21" customHeight="1" x14ac:dyDescent="0.15">
      <c r="A28" s="9">
        <v>17</v>
      </c>
      <c r="B28" s="28" ph="1"/>
      <c r="C28" s="28"/>
      <c r="D28" s="29"/>
      <c r="E28" s="30"/>
      <c r="F28" s="28"/>
      <c r="G28" s="31">
        <f t="shared" si="0"/>
        <v>0</v>
      </c>
      <c r="H28" s="30"/>
      <c r="I28" s="28" t="s">
        <v>23</v>
      </c>
      <c r="J28" s="31">
        <f t="shared" si="1"/>
        <v>0</v>
      </c>
      <c r="K28" s="30"/>
      <c r="L28" s="28"/>
      <c r="M28" s="31">
        <f t="shared" si="2"/>
        <v>0</v>
      </c>
      <c r="N28" s="32">
        <f t="shared" si="3"/>
        <v>0</v>
      </c>
      <c r="O28" s="30"/>
      <c r="P28" s="33"/>
      <c r="Q28" s="34">
        <f t="shared" si="4"/>
        <v>0</v>
      </c>
      <c r="R28" s="56"/>
      <c r="T28" s="7">
        <v>17</v>
      </c>
    </row>
    <row r="29" spans="1:22" ht="21" customHeight="1" x14ac:dyDescent="0.15">
      <c r="A29" s="9">
        <v>18</v>
      </c>
      <c r="B29" s="28" ph="1"/>
      <c r="C29" s="28"/>
      <c r="D29" s="29"/>
      <c r="E29" s="30"/>
      <c r="F29" s="28"/>
      <c r="G29" s="31">
        <f t="shared" si="0"/>
        <v>0</v>
      </c>
      <c r="H29" s="30"/>
      <c r="I29" s="28" t="s">
        <v>23</v>
      </c>
      <c r="J29" s="31">
        <f t="shared" si="1"/>
        <v>0</v>
      </c>
      <c r="K29" s="30"/>
      <c r="L29" s="28"/>
      <c r="M29" s="31">
        <f t="shared" si="2"/>
        <v>0</v>
      </c>
      <c r="N29" s="32">
        <f t="shared" si="3"/>
        <v>0</v>
      </c>
      <c r="O29" s="30"/>
      <c r="P29" s="33"/>
      <c r="Q29" s="34">
        <f t="shared" si="4"/>
        <v>0</v>
      </c>
      <c r="R29" s="56"/>
      <c r="T29" s="2">
        <v>18</v>
      </c>
    </row>
    <row r="30" spans="1:22" ht="21" customHeight="1" x14ac:dyDescent="0.15">
      <c r="A30" s="9">
        <v>19</v>
      </c>
      <c r="B30" s="28" ph="1"/>
      <c r="C30" s="28"/>
      <c r="D30" s="29"/>
      <c r="E30" s="30"/>
      <c r="F30" s="28"/>
      <c r="G30" s="31">
        <f t="shared" si="0"/>
        <v>0</v>
      </c>
      <c r="H30" s="30"/>
      <c r="I30" s="28" t="s">
        <v>23</v>
      </c>
      <c r="J30" s="31">
        <f t="shared" si="1"/>
        <v>0</v>
      </c>
      <c r="K30" s="30"/>
      <c r="L30" s="28"/>
      <c r="M30" s="31">
        <f t="shared" si="2"/>
        <v>0</v>
      </c>
      <c r="N30" s="32">
        <f t="shared" si="3"/>
        <v>0</v>
      </c>
      <c r="O30" s="30"/>
      <c r="P30" s="33"/>
      <c r="Q30" s="34">
        <f t="shared" si="4"/>
        <v>0</v>
      </c>
      <c r="R30" s="56"/>
      <c r="T30" s="7">
        <v>19</v>
      </c>
    </row>
    <row r="31" spans="1:22" ht="21" customHeight="1" thickBot="1" x14ac:dyDescent="0.2">
      <c r="A31" s="12">
        <v>20</v>
      </c>
      <c r="B31" s="35" ph="1"/>
      <c r="C31" s="35"/>
      <c r="D31" s="36"/>
      <c r="E31" s="37"/>
      <c r="F31" s="35"/>
      <c r="G31" s="38">
        <f t="shared" si="0"/>
        <v>0</v>
      </c>
      <c r="H31" s="37"/>
      <c r="I31" s="35" t="s">
        <v>23</v>
      </c>
      <c r="J31" s="38">
        <f t="shared" si="1"/>
        <v>0</v>
      </c>
      <c r="K31" s="37"/>
      <c r="L31" s="35"/>
      <c r="M31" s="38">
        <f t="shared" si="2"/>
        <v>0</v>
      </c>
      <c r="N31" s="39">
        <f t="shared" si="3"/>
        <v>0</v>
      </c>
      <c r="O31" s="40"/>
      <c r="P31" s="41"/>
      <c r="Q31" s="42">
        <f t="shared" si="4"/>
        <v>0</v>
      </c>
      <c r="R31" s="58"/>
      <c r="T31" s="2">
        <v>20</v>
      </c>
    </row>
    <row r="32" spans="1:22" ht="21" customHeight="1" thickBot="1" x14ac:dyDescent="0.2">
      <c r="A32" s="84" t="s">
        <v>10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13">
        <f>SUM(N12:N31)</f>
        <v>0</v>
      </c>
      <c r="O32" s="19">
        <f>COUNTIF(O12:O31,"○")</f>
        <v>0</v>
      </c>
      <c r="P32" s="20">
        <f>COUNTIF(P12:P31,"○")</f>
        <v>0</v>
      </c>
      <c r="Q32" s="14">
        <f>SUM(Q12:Q31)</f>
        <v>0</v>
      </c>
      <c r="R32" s="43"/>
    </row>
    <row r="33" spans="2:2" ht="21" x14ac:dyDescent="0.15">
      <c r="B33" s="2" ph="1"/>
    </row>
  </sheetData>
  <sheetProtection sheet="1" objects="1" scenarios="1" selectLockedCells="1"/>
  <mergeCells count="26">
    <mergeCell ref="N3:Q3"/>
    <mergeCell ref="A32:M32"/>
    <mergeCell ref="N9:N11"/>
    <mergeCell ref="Q9:Q11"/>
    <mergeCell ref="I10:I11"/>
    <mergeCell ref="A9:A11"/>
    <mergeCell ref="B9:B11"/>
    <mergeCell ref="F10:F11"/>
    <mergeCell ref="D9:D11"/>
    <mergeCell ref="M4:Q4"/>
    <mergeCell ref="E9:M9"/>
    <mergeCell ref="R9:R11"/>
    <mergeCell ref="O9:P10"/>
    <mergeCell ref="C9:C11"/>
    <mergeCell ref="E10:E11"/>
    <mergeCell ref="H10:H11"/>
    <mergeCell ref="G10:G11"/>
    <mergeCell ref="J10:J11"/>
    <mergeCell ref="K10:K11"/>
    <mergeCell ref="M10:M11"/>
    <mergeCell ref="L10:L11"/>
    <mergeCell ref="M5:Q5"/>
    <mergeCell ref="M6:Q6"/>
    <mergeCell ref="G5:J5"/>
    <mergeCell ref="G7:J7"/>
    <mergeCell ref="M7:Q7"/>
  </mergeCells>
  <phoneticPr fontId="2" type="Hiragana" alignment="center"/>
  <dataValidations count="4">
    <dataValidation type="list" showInputMessage="1" showErrorMessage="1" sqref="O12:P31" xr:uid="{00000000-0002-0000-0000-000000000000}">
      <formula1>$S$11:$S$12</formula1>
    </dataValidation>
    <dataValidation type="list" allowBlank="1" showInputMessage="1" showErrorMessage="1" sqref="E12:E31 H12:H31 K12:K31" xr:uid="{00000000-0002-0000-0000-000001000000}">
      <formula1>$S$11:$S$12</formula1>
    </dataValidation>
    <dataValidation type="list" showInputMessage="1" showErrorMessage="1" sqref="L12:L31 F12:F31 I12:I31" xr:uid="{00000000-0002-0000-0000-000002000000}">
      <formula1>$U$11:$U$27</formula1>
    </dataValidation>
    <dataValidation type="list" allowBlank="1" showInputMessage="1" showErrorMessage="1" sqref="C12:C31" xr:uid="{00000000-0002-0000-0000-000003000000}">
      <formula1>$S$13:$S$15</formula1>
    </dataValidation>
  </dataValidations>
  <pageMargins left="0.39370078740157483" right="0.39370078740157483" top="0.39370078740157483" bottom="0.33" header="0.51181102362204722" footer="0.31496062992125984"/>
  <pageSetup paperSize="9" scale="88" orientation="landscape" verticalDpi="1200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7"/>
  <sheetViews>
    <sheetView showZeros="0" zoomScale="85" zoomScaleNormal="85" workbookViewId="0">
      <selection activeCell="M2" sqref="M2"/>
    </sheetView>
  </sheetViews>
  <sheetFormatPr defaultRowHeight="13.5" x14ac:dyDescent="0.15"/>
  <cols>
    <col min="1" max="1" width="3.625" style="2" customWidth="1"/>
    <col min="2" max="2" width="16.625" style="2" customWidth="1"/>
    <col min="3" max="3" width="4.875" style="2" customWidth="1"/>
    <col min="4" max="4" width="11.625" style="2" customWidth="1"/>
    <col min="5" max="5" width="5.5" style="2" customWidth="1"/>
    <col min="6" max="6" width="12.625" style="2" customWidth="1"/>
    <col min="7" max="7" width="7" style="2" customWidth="1"/>
    <col min="8" max="8" width="5.625" style="2" customWidth="1"/>
    <col min="9" max="9" width="12.625" style="2" customWidth="1"/>
    <col min="10" max="10" width="7.125" style="2" customWidth="1"/>
    <col min="11" max="11" width="5.625" style="2" customWidth="1"/>
    <col min="12" max="12" width="12.625" style="2" customWidth="1"/>
    <col min="13" max="13" width="7.125" style="2" customWidth="1"/>
    <col min="14" max="14" width="10" style="2" customWidth="1"/>
    <col min="15" max="15" width="7.25" style="2" customWidth="1"/>
    <col min="16" max="16" width="7.375" style="2" customWidth="1"/>
    <col min="17" max="17" width="10" style="2" customWidth="1"/>
    <col min="18" max="18" width="14.625" style="2" customWidth="1"/>
    <col min="19" max="19" width="9" style="2" hidden="1" customWidth="1"/>
    <col min="20" max="20" width="3.5" style="2" hidden="1" customWidth="1"/>
    <col min="21" max="22" width="9" style="2" hidden="1" customWidth="1"/>
    <col min="23" max="16384" width="9" style="2"/>
  </cols>
  <sheetData>
    <row r="1" spans="1:22" ht="24.75" customHeight="1" x14ac:dyDescent="0.2">
      <c r="A1" s="1"/>
      <c r="B1" s="1"/>
      <c r="C1" s="1"/>
      <c r="D1" s="1"/>
      <c r="E1" s="3" t="str">
        <f>'申し込み書 1枚目'!E2</f>
        <v>2021年度　全九州ライフル射撃競技大会　　参加申込書</v>
      </c>
      <c r="G1" s="1"/>
      <c r="H1" s="1"/>
      <c r="I1" s="1"/>
      <c r="J1" s="1"/>
      <c r="K1" s="1"/>
      <c r="L1" s="1"/>
      <c r="M1" s="1"/>
      <c r="N1" s="1" t="s">
        <v>30</v>
      </c>
      <c r="O1" s="1"/>
      <c r="P1" s="1"/>
      <c r="Q1" s="1"/>
    </row>
    <row r="2" spans="1:22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6"/>
      <c r="M2" s="47"/>
      <c r="N2" s="45" t="s">
        <v>31</v>
      </c>
      <c r="O2" s="97">
        <f>'申し込み書 1枚目'!G5</f>
        <v>0</v>
      </c>
      <c r="P2" s="97"/>
      <c r="Q2" s="97"/>
      <c r="R2" s="97"/>
    </row>
    <row r="3" spans="1:22" ht="9" customHeight="1" thickBot="1" x14ac:dyDescent="0.2">
      <c r="A3" s="1"/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2" ht="21" customHeight="1" thickBot="1" x14ac:dyDescent="0.2">
      <c r="A4" s="89" t="s">
        <v>28</v>
      </c>
      <c r="B4" s="92" t="s" ph="1">
        <v>11</v>
      </c>
      <c r="C4" s="71" t="s">
        <v>2</v>
      </c>
      <c r="D4" s="95" t="s">
        <v>14</v>
      </c>
      <c r="E4" s="62" t="s">
        <v>1</v>
      </c>
      <c r="F4" s="63"/>
      <c r="G4" s="63"/>
      <c r="H4" s="63"/>
      <c r="I4" s="63"/>
      <c r="J4" s="63"/>
      <c r="K4" s="63"/>
      <c r="L4" s="63"/>
      <c r="M4" s="63"/>
      <c r="N4" s="86" t="s">
        <v>19</v>
      </c>
      <c r="O4" s="67" t="s">
        <v>20</v>
      </c>
      <c r="P4" s="68"/>
      <c r="Q4" s="64" t="s">
        <v>26</v>
      </c>
      <c r="R4" s="64" t="s">
        <v>27</v>
      </c>
    </row>
    <row r="5" spans="1:22" ht="21" customHeight="1" x14ac:dyDescent="0.15">
      <c r="A5" s="90"/>
      <c r="B5" s="93" ph="1"/>
      <c r="C5" s="72"/>
      <c r="D5" s="96"/>
      <c r="E5" s="74" t="s">
        <v>9</v>
      </c>
      <c r="F5" s="80" t="s">
        <v>3</v>
      </c>
      <c r="G5" s="76" t="s">
        <v>6</v>
      </c>
      <c r="H5" s="74" t="s">
        <v>9</v>
      </c>
      <c r="I5" s="80" t="s">
        <v>4</v>
      </c>
      <c r="J5" s="76" t="s">
        <v>6</v>
      </c>
      <c r="K5" s="74" t="s">
        <v>9</v>
      </c>
      <c r="L5" s="80" t="s">
        <v>5</v>
      </c>
      <c r="M5" s="78" t="s">
        <v>6</v>
      </c>
      <c r="N5" s="87"/>
      <c r="O5" s="69"/>
      <c r="P5" s="70"/>
      <c r="Q5" s="65"/>
      <c r="R5" s="65"/>
    </row>
    <row r="6" spans="1:22" ht="21" customHeight="1" thickBot="1" x14ac:dyDescent="0.2">
      <c r="A6" s="91"/>
      <c r="B6" s="94" ph="1"/>
      <c r="C6" s="73"/>
      <c r="D6" s="96"/>
      <c r="E6" s="75"/>
      <c r="F6" s="81"/>
      <c r="G6" s="77"/>
      <c r="H6" s="75"/>
      <c r="I6" s="81"/>
      <c r="J6" s="77"/>
      <c r="K6" s="75"/>
      <c r="L6" s="81"/>
      <c r="M6" s="79"/>
      <c r="N6" s="88"/>
      <c r="O6" s="10" t="s">
        <v>51</v>
      </c>
      <c r="P6" s="15" t="s">
        <v>52</v>
      </c>
      <c r="Q6" s="66"/>
      <c r="R6" s="66"/>
      <c r="U6" s="7" t="s">
        <v>29</v>
      </c>
      <c r="V6" s="2">
        <v>0</v>
      </c>
    </row>
    <row r="7" spans="1:22" ht="21" customHeight="1" x14ac:dyDescent="0.15">
      <c r="A7" s="11">
        <v>21</v>
      </c>
      <c r="B7" s="21" ph="1"/>
      <c r="C7" s="21"/>
      <c r="D7" s="22"/>
      <c r="E7" s="23"/>
      <c r="F7" s="21"/>
      <c r="G7" s="24">
        <f>IF(F7="",,VLOOKUP(F7,$U$6:$V$22,2,0))</f>
        <v>0</v>
      </c>
      <c r="H7" s="23"/>
      <c r="I7" s="21"/>
      <c r="J7" s="24">
        <f>IF(I7="",,VLOOKUP(I7,$U$6:$V$22,2,0))</f>
        <v>0</v>
      </c>
      <c r="K7" s="23"/>
      <c r="L7" s="21"/>
      <c r="M7" s="24">
        <f>IF(L7="",,VLOOKUP(L7,$U$6:$V$22,2,0))</f>
        <v>0</v>
      </c>
      <c r="N7" s="25">
        <f t="shared" ref="N7:N31" si="0">G7+J7+M7</f>
        <v>0</v>
      </c>
      <c r="O7" s="23"/>
      <c r="P7" s="26"/>
      <c r="Q7" s="27">
        <f t="shared" ref="Q7:Q31" si="1">N7+COUNTIF(O7:P7,"○")*600</f>
        <v>0</v>
      </c>
      <c r="R7" s="55"/>
      <c r="S7" s="7" t="s">
        <v>21</v>
      </c>
      <c r="T7" s="7">
        <v>1</v>
      </c>
      <c r="U7" s="59" t="s">
        <v>36</v>
      </c>
      <c r="V7" s="2">
        <v>5000</v>
      </c>
    </row>
    <row r="8" spans="1:22" ht="21" customHeight="1" x14ac:dyDescent="0.15">
      <c r="A8" s="9">
        <v>22</v>
      </c>
      <c r="B8" s="28" ph="1"/>
      <c r="C8" s="28"/>
      <c r="D8" s="29"/>
      <c r="E8" s="30"/>
      <c r="F8" s="28"/>
      <c r="G8" s="31">
        <f t="shared" ref="G8:G31" si="2">IF(F8="",,VLOOKUP(F8,$U$6:$V$22,2,0))</f>
        <v>0</v>
      </c>
      <c r="H8" s="30"/>
      <c r="I8" s="28"/>
      <c r="J8" s="31">
        <f t="shared" ref="J8:J31" si="3">IF(I8="",,VLOOKUP(I8,$U$6:$V$22,2,0))</f>
        <v>0</v>
      </c>
      <c r="K8" s="30"/>
      <c r="L8" s="28"/>
      <c r="M8" s="31">
        <f t="shared" ref="M8:M31" si="4">IF(L8="",,VLOOKUP(L8,$U$6:$V$22,2,0))</f>
        <v>0</v>
      </c>
      <c r="N8" s="32">
        <f t="shared" si="0"/>
        <v>0</v>
      </c>
      <c r="O8" s="30"/>
      <c r="P8" s="33"/>
      <c r="Q8" s="34">
        <f t="shared" si="1"/>
        <v>0</v>
      </c>
      <c r="R8" s="56"/>
      <c r="T8" s="2">
        <v>2</v>
      </c>
      <c r="U8" s="59" t="s">
        <v>37</v>
      </c>
      <c r="V8" s="2">
        <v>4000</v>
      </c>
    </row>
    <row r="9" spans="1:22" ht="21" customHeight="1" x14ac:dyDescent="0.15">
      <c r="A9" s="9">
        <v>23</v>
      </c>
      <c r="B9" s="28" ph="1"/>
      <c r="C9" s="28"/>
      <c r="D9" s="29"/>
      <c r="E9" s="30"/>
      <c r="F9" s="28"/>
      <c r="G9" s="31">
        <f t="shared" si="2"/>
        <v>0</v>
      </c>
      <c r="H9" s="30"/>
      <c r="I9" s="28"/>
      <c r="J9" s="31">
        <f t="shared" si="3"/>
        <v>0</v>
      </c>
      <c r="K9" s="30"/>
      <c r="L9" s="28"/>
      <c r="M9" s="31">
        <f t="shared" si="4"/>
        <v>0</v>
      </c>
      <c r="N9" s="32">
        <f t="shared" si="0"/>
        <v>0</v>
      </c>
      <c r="O9" s="30"/>
      <c r="P9" s="33"/>
      <c r="Q9" s="34">
        <f t="shared" si="1"/>
        <v>0</v>
      </c>
      <c r="R9" s="56"/>
      <c r="S9" s="7" t="s">
        <v>32</v>
      </c>
      <c r="T9" s="7">
        <v>3</v>
      </c>
      <c r="U9" s="59" t="s">
        <v>38</v>
      </c>
      <c r="V9" s="2">
        <v>2500</v>
      </c>
    </row>
    <row r="10" spans="1:22" ht="21" customHeight="1" x14ac:dyDescent="0.15">
      <c r="A10" s="9">
        <v>24</v>
      </c>
      <c r="B10" s="28" ph="1"/>
      <c r="C10" s="28"/>
      <c r="D10" s="29"/>
      <c r="E10" s="30"/>
      <c r="F10" s="28"/>
      <c r="G10" s="31">
        <f t="shared" si="2"/>
        <v>0</v>
      </c>
      <c r="H10" s="30"/>
      <c r="I10" s="28" t="s">
        <v>22</v>
      </c>
      <c r="J10" s="31">
        <f t="shared" si="3"/>
        <v>0</v>
      </c>
      <c r="K10" s="30"/>
      <c r="L10" s="28"/>
      <c r="M10" s="31">
        <f t="shared" si="4"/>
        <v>0</v>
      </c>
      <c r="N10" s="32">
        <f t="shared" si="0"/>
        <v>0</v>
      </c>
      <c r="O10" s="30"/>
      <c r="P10" s="33"/>
      <c r="Q10" s="34">
        <f t="shared" si="1"/>
        <v>0</v>
      </c>
      <c r="R10" s="56"/>
      <c r="S10" s="7" t="s">
        <v>33</v>
      </c>
      <c r="T10" s="2">
        <v>4</v>
      </c>
      <c r="U10" s="7" t="s">
        <v>39</v>
      </c>
      <c r="V10" s="2">
        <v>2500</v>
      </c>
    </row>
    <row r="11" spans="1:22" ht="21" customHeight="1" x14ac:dyDescent="0.15">
      <c r="A11" s="9">
        <v>25</v>
      </c>
      <c r="B11" s="28" ph="1"/>
      <c r="C11" s="28"/>
      <c r="D11" s="29"/>
      <c r="E11" s="30"/>
      <c r="F11" s="28"/>
      <c r="G11" s="31">
        <f t="shared" si="2"/>
        <v>0</v>
      </c>
      <c r="H11" s="30"/>
      <c r="I11" s="28"/>
      <c r="J11" s="31">
        <f t="shared" si="3"/>
        <v>0</v>
      </c>
      <c r="K11" s="30"/>
      <c r="L11" s="28"/>
      <c r="M11" s="31">
        <f t="shared" si="4"/>
        <v>0</v>
      </c>
      <c r="N11" s="32">
        <f t="shared" si="0"/>
        <v>0</v>
      </c>
      <c r="O11" s="30"/>
      <c r="P11" s="33"/>
      <c r="Q11" s="34">
        <f t="shared" si="1"/>
        <v>0</v>
      </c>
      <c r="R11" s="56"/>
      <c r="T11" s="7">
        <v>5</v>
      </c>
      <c r="U11" s="59" t="s">
        <v>40</v>
      </c>
      <c r="V11" s="2">
        <v>5000</v>
      </c>
    </row>
    <row r="12" spans="1:22" ht="21" customHeight="1" x14ac:dyDescent="0.15">
      <c r="A12" s="9">
        <v>26</v>
      </c>
      <c r="B12" s="28" ph="1"/>
      <c r="C12" s="28"/>
      <c r="D12" s="29"/>
      <c r="E12" s="30"/>
      <c r="F12" s="28"/>
      <c r="G12" s="31">
        <f t="shared" si="2"/>
        <v>0</v>
      </c>
      <c r="H12" s="30"/>
      <c r="I12" s="28"/>
      <c r="J12" s="31">
        <f t="shared" si="3"/>
        <v>0</v>
      </c>
      <c r="K12" s="30"/>
      <c r="L12" s="28"/>
      <c r="M12" s="31">
        <f t="shared" si="4"/>
        <v>0</v>
      </c>
      <c r="N12" s="32">
        <f t="shared" si="0"/>
        <v>0</v>
      </c>
      <c r="O12" s="30"/>
      <c r="P12" s="33"/>
      <c r="Q12" s="34">
        <f t="shared" si="1"/>
        <v>0</v>
      </c>
      <c r="R12" s="56"/>
      <c r="T12" s="2">
        <v>6</v>
      </c>
      <c r="U12" s="59" t="s">
        <v>41</v>
      </c>
      <c r="V12" s="2">
        <v>4000</v>
      </c>
    </row>
    <row r="13" spans="1:22" ht="21" customHeight="1" x14ac:dyDescent="0.15">
      <c r="A13" s="9">
        <v>27</v>
      </c>
      <c r="B13" s="28" ph="1"/>
      <c r="C13" s="28"/>
      <c r="D13" s="29"/>
      <c r="E13" s="30"/>
      <c r="F13" s="28"/>
      <c r="G13" s="31">
        <f t="shared" si="2"/>
        <v>0</v>
      </c>
      <c r="H13" s="30"/>
      <c r="I13" s="28"/>
      <c r="J13" s="31">
        <f t="shared" si="3"/>
        <v>0</v>
      </c>
      <c r="K13" s="30"/>
      <c r="L13" s="28"/>
      <c r="M13" s="31">
        <f t="shared" si="4"/>
        <v>0</v>
      </c>
      <c r="N13" s="32">
        <f t="shared" si="0"/>
        <v>0</v>
      </c>
      <c r="O13" s="30"/>
      <c r="P13" s="33"/>
      <c r="Q13" s="34">
        <f t="shared" si="1"/>
        <v>0</v>
      </c>
      <c r="R13" s="56"/>
      <c r="T13" s="7">
        <v>7</v>
      </c>
      <c r="U13" s="59" t="s">
        <v>42</v>
      </c>
      <c r="V13" s="2">
        <v>2500</v>
      </c>
    </row>
    <row r="14" spans="1:22" ht="21" customHeight="1" x14ac:dyDescent="0.15">
      <c r="A14" s="9">
        <v>28</v>
      </c>
      <c r="B14" s="28" ph="1"/>
      <c r="C14" s="28"/>
      <c r="D14" s="29"/>
      <c r="E14" s="30"/>
      <c r="F14" s="28"/>
      <c r="G14" s="31">
        <f t="shared" si="2"/>
        <v>0</v>
      </c>
      <c r="H14" s="30"/>
      <c r="I14" s="28"/>
      <c r="J14" s="31">
        <f t="shared" si="3"/>
        <v>0</v>
      </c>
      <c r="K14" s="30"/>
      <c r="L14" s="28"/>
      <c r="M14" s="31">
        <f t="shared" si="4"/>
        <v>0</v>
      </c>
      <c r="N14" s="32">
        <f t="shared" si="0"/>
        <v>0</v>
      </c>
      <c r="O14" s="30"/>
      <c r="P14" s="33"/>
      <c r="Q14" s="34">
        <f t="shared" si="1"/>
        <v>0</v>
      </c>
      <c r="R14" s="56"/>
      <c r="T14" s="2">
        <v>8</v>
      </c>
      <c r="U14" s="59" t="s">
        <v>43</v>
      </c>
      <c r="V14" s="2">
        <v>2500</v>
      </c>
    </row>
    <row r="15" spans="1:22" ht="21" customHeight="1" x14ac:dyDescent="0.15">
      <c r="A15" s="9">
        <v>29</v>
      </c>
      <c r="B15" s="28" ph="1"/>
      <c r="C15" s="28"/>
      <c r="D15" s="29"/>
      <c r="E15" s="30"/>
      <c r="F15" s="28"/>
      <c r="G15" s="31">
        <f t="shared" si="2"/>
        <v>0</v>
      </c>
      <c r="H15" s="30"/>
      <c r="I15" s="28"/>
      <c r="J15" s="31">
        <f t="shared" si="3"/>
        <v>0</v>
      </c>
      <c r="K15" s="30"/>
      <c r="L15" s="28"/>
      <c r="M15" s="31">
        <f t="shared" si="4"/>
        <v>0</v>
      </c>
      <c r="N15" s="32">
        <f t="shared" si="0"/>
        <v>0</v>
      </c>
      <c r="O15" s="30"/>
      <c r="P15" s="33"/>
      <c r="Q15" s="34">
        <f t="shared" si="1"/>
        <v>0</v>
      </c>
      <c r="R15" s="56"/>
      <c r="T15" s="7">
        <v>9</v>
      </c>
      <c r="U15" s="59" t="s">
        <v>44</v>
      </c>
      <c r="V15" s="2">
        <v>2000</v>
      </c>
    </row>
    <row r="16" spans="1:22" ht="21" customHeight="1" x14ac:dyDescent="0.15">
      <c r="A16" s="9">
        <v>30</v>
      </c>
      <c r="B16" s="28" ph="1"/>
      <c r="C16" s="28"/>
      <c r="D16" s="29"/>
      <c r="E16" s="30"/>
      <c r="F16" s="28"/>
      <c r="G16" s="31">
        <f t="shared" si="2"/>
        <v>0</v>
      </c>
      <c r="H16" s="30"/>
      <c r="I16" s="28"/>
      <c r="J16" s="31">
        <f t="shared" si="3"/>
        <v>0</v>
      </c>
      <c r="K16" s="30"/>
      <c r="L16" s="28"/>
      <c r="M16" s="31">
        <f t="shared" si="4"/>
        <v>0</v>
      </c>
      <c r="N16" s="32">
        <f t="shared" si="0"/>
        <v>0</v>
      </c>
      <c r="O16" s="30"/>
      <c r="P16" s="33"/>
      <c r="Q16" s="34">
        <f t="shared" si="1"/>
        <v>0</v>
      </c>
      <c r="R16" s="56"/>
      <c r="T16" s="2">
        <v>10</v>
      </c>
      <c r="U16" s="59" t="s">
        <v>45</v>
      </c>
      <c r="V16" s="2">
        <v>2000</v>
      </c>
    </row>
    <row r="17" spans="1:22" ht="21" customHeight="1" x14ac:dyDescent="0.15">
      <c r="A17" s="9">
        <v>31</v>
      </c>
      <c r="B17" s="28" ph="1"/>
      <c r="C17" s="28"/>
      <c r="D17" s="29"/>
      <c r="E17" s="30"/>
      <c r="F17" s="28"/>
      <c r="G17" s="31">
        <f t="shared" si="2"/>
        <v>0</v>
      </c>
      <c r="H17" s="30"/>
      <c r="I17" s="28"/>
      <c r="J17" s="31">
        <f t="shared" si="3"/>
        <v>0</v>
      </c>
      <c r="K17" s="30"/>
      <c r="L17" s="28"/>
      <c r="M17" s="31">
        <f t="shared" si="4"/>
        <v>0</v>
      </c>
      <c r="N17" s="32">
        <f t="shared" si="0"/>
        <v>0</v>
      </c>
      <c r="O17" s="30"/>
      <c r="P17" s="33"/>
      <c r="Q17" s="34">
        <f t="shared" si="1"/>
        <v>0</v>
      </c>
      <c r="R17" s="56"/>
      <c r="T17" s="7">
        <v>11</v>
      </c>
      <c r="U17" s="59" t="s">
        <v>46</v>
      </c>
      <c r="V17" s="2">
        <v>2000</v>
      </c>
    </row>
    <row r="18" spans="1:22" ht="21" customHeight="1" x14ac:dyDescent="0.15">
      <c r="A18" s="9">
        <v>32</v>
      </c>
      <c r="B18" s="28" ph="1"/>
      <c r="C18" s="28"/>
      <c r="D18" s="29"/>
      <c r="E18" s="30"/>
      <c r="F18" s="28"/>
      <c r="G18" s="31">
        <f t="shared" si="2"/>
        <v>0</v>
      </c>
      <c r="H18" s="30"/>
      <c r="I18" s="28"/>
      <c r="J18" s="31">
        <f t="shared" si="3"/>
        <v>0</v>
      </c>
      <c r="K18" s="30"/>
      <c r="L18" s="28"/>
      <c r="M18" s="31">
        <f t="shared" si="4"/>
        <v>0</v>
      </c>
      <c r="N18" s="32">
        <f t="shared" si="0"/>
        <v>0</v>
      </c>
      <c r="O18" s="30"/>
      <c r="P18" s="33"/>
      <c r="Q18" s="34">
        <f t="shared" si="1"/>
        <v>0</v>
      </c>
      <c r="R18" s="56"/>
      <c r="T18" s="2">
        <v>12</v>
      </c>
      <c r="U18" s="59" t="s">
        <v>47</v>
      </c>
      <c r="V18" s="2">
        <v>2000</v>
      </c>
    </row>
    <row r="19" spans="1:22" ht="21" customHeight="1" x14ac:dyDescent="0.15">
      <c r="A19" s="9">
        <v>33</v>
      </c>
      <c r="B19" s="28" ph="1"/>
      <c r="C19" s="28"/>
      <c r="D19" s="29"/>
      <c r="E19" s="30"/>
      <c r="F19" s="28"/>
      <c r="G19" s="31">
        <f t="shared" si="2"/>
        <v>0</v>
      </c>
      <c r="H19" s="30"/>
      <c r="I19" s="28"/>
      <c r="J19" s="31">
        <f t="shared" si="3"/>
        <v>0</v>
      </c>
      <c r="K19" s="30"/>
      <c r="L19" s="28"/>
      <c r="M19" s="31">
        <f t="shared" si="4"/>
        <v>0</v>
      </c>
      <c r="N19" s="32">
        <f t="shared" si="0"/>
        <v>0</v>
      </c>
      <c r="O19" s="30"/>
      <c r="P19" s="33"/>
      <c r="Q19" s="34">
        <f t="shared" si="1"/>
        <v>0</v>
      </c>
      <c r="R19" s="56"/>
      <c r="T19" s="7">
        <v>13</v>
      </c>
      <c r="U19" s="59" t="s">
        <v>48</v>
      </c>
      <c r="V19" s="2">
        <v>2000</v>
      </c>
    </row>
    <row r="20" spans="1:22" ht="21" customHeight="1" x14ac:dyDescent="0.15">
      <c r="A20" s="9">
        <v>34</v>
      </c>
      <c r="B20" s="28" ph="1"/>
      <c r="C20" s="28"/>
      <c r="D20" s="29"/>
      <c r="E20" s="30"/>
      <c r="F20" s="28"/>
      <c r="G20" s="31">
        <f t="shared" si="2"/>
        <v>0</v>
      </c>
      <c r="H20" s="30"/>
      <c r="I20" s="28"/>
      <c r="J20" s="31">
        <f t="shared" si="3"/>
        <v>0</v>
      </c>
      <c r="K20" s="30"/>
      <c r="L20" s="28"/>
      <c r="M20" s="31">
        <f t="shared" si="4"/>
        <v>0</v>
      </c>
      <c r="N20" s="32">
        <f t="shared" si="0"/>
        <v>0</v>
      </c>
      <c r="O20" s="30"/>
      <c r="P20" s="33"/>
      <c r="Q20" s="34">
        <f t="shared" si="1"/>
        <v>0</v>
      </c>
      <c r="R20" s="56"/>
      <c r="T20" s="2">
        <v>14</v>
      </c>
      <c r="U20" s="59" t="s">
        <v>49</v>
      </c>
      <c r="V20" s="2">
        <v>2000</v>
      </c>
    </row>
    <row r="21" spans="1:22" ht="21" customHeight="1" x14ac:dyDescent="0.15">
      <c r="A21" s="9">
        <v>35</v>
      </c>
      <c r="B21" s="28" ph="1"/>
      <c r="C21" s="28"/>
      <c r="D21" s="29"/>
      <c r="E21" s="30"/>
      <c r="F21" s="28"/>
      <c r="G21" s="31">
        <f t="shared" si="2"/>
        <v>0</v>
      </c>
      <c r="H21" s="30"/>
      <c r="I21" s="28"/>
      <c r="J21" s="31">
        <f t="shared" si="3"/>
        <v>0</v>
      </c>
      <c r="K21" s="30"/>
      <c r="L21" s="28"/>
      <c r="M21" s="31">
        <f t="shared" si="4"/>
        <v>0</v>
      </c>
      <c r="N21" s="32">
        <f t="shared" si="0"/>
        <v>0</v>
      </c>
      <c r="O21" s="30"/>
      <c r="P21" s="33"/>
      <c r="Q21" s="34">
        <f t="shared" si="1"/>
        <v>0</v>
      </c>
      <c r="R21" s="56"/>
      <c r="T21" s="7">
        <v>15</v>
      </c>
      <c r="U21" s="7"/>
    </row>
    <row r="22" spans="1:22" ht="21" customHeight="1" x14ac:dyDescent="0.15">
      <c r="A22" s="9">
        <v>36</v>
      </c>
      <c r="B22" s="28" ph="1"/>
      <c r="C22" s="28"/>
      <c r="D22" s="29"/>
      <c r="E22" s="30"/>
      <c r="F22" s="28"/>
      <c r="G22" s="31">
        <f t="shared" si="2"/>
        <v>0</v>
      </c>
      <c r="H22" s="30"/>
      <c r="I22" s="28"/>
      <c r="J22" s="31">
        <f t="shared" si="3"/>
        <v>0</v>
      </c>
      <c r="K22" s="30"/>
      <c r="L22" s="28"/>
      <c r="M22" s="31">
        <f t="shared" si="4"/>
        <v>0</v>
      </c>
      <c r="N22" s="32">
        <f t="shared" si="0"/>
        <v>0</v>
      </c>
      <c r="O22" s="30"/>
      <c r="P22" s="33"/>
      <c r="Q22" s="34">
        <f t="shared" si="1"/>
        <v>0</v>
      </c>
      <c r="R22" s="56"/>
      <c r="T22" s="2">
        <v>16</v>
      </c>
      <c r="U22" s="7"/>
    </row>
    <row r="23" spans="1:22" ht="21" customHeight="1" x14ac:dyDescent="0.15">
      <c r="A23" s="9">
        <v>37</v>
      </c>
      <c r="B23" s="28" ph="1"/>
      <c r="C23" s="28"/>
      <c r="D23" s="29"/>
      <c r="E23" s="30"/>
      <c r="F23" s="28"/>
      <c r="G23" s="31">
        <f t="shared" si="2"/>
        <v>0</v>
      </c>
      <c r="H23" s="30"/>
      <c r="I23" s="28"/>
      <c r="J23" s="31">
        <f t="shared" si="3"/>
        <v>0</v>
      </c>
      <c r="K23" s="30"/>
      <c r="L23" s="28"/>
      <c r="M23" s="31">
        <f t="shared" si="4"/>
        <v>0</v>
      </c>
      <c r="N23" s="32">
        <f t="shared" si="0"/>
        <v>0</v>
      </c>
      <c r="O23" s="30"/>
      <c r="P23" s="33"/>
      <c r="Q23" s="34">
        <f t="shared" si="1"/>
        <v>0</v>
      </c>
      <c r="R23" s="56"/>
      <c r="T23" s="7">
        <v>17</v>
      </c>
    </row>
    <row r="24" spans="1:22" ht="21" customHeight="1" x14ac:dyDescent="0.15">
      <c r="A24" s="9">
        <v>38</v>
      </c>
      <c r="B24" s="28" ph="1"/>
      <c r="C24" s="28"/>
      <c r="D24" s="29"/>
      <c r="E24" s="30"/>
      <c r="F24" s="28"/>
      <c r="G24" s="31">
        <f t="shared" si="2"/>
        <v>0</v>
      </c>
      <c r="H24" s="30"/>
      <c r="I24" s="28"/>
      <c r="J24" s="31">
        <f t="shared" si="3"/>
        <v>0</v>
      </c>
      <c r="K24" s="30"/>
      <c r="L24" s="28"/>
      <c r="M24" s="31">
        <f t="shared" si="4"/>
        <v>0</v>
      </c>
      <c r="N24" s="32">
        <f t="shared" si="0"/>
        <v>0</v>
      </c>
      <c r="O24" s="30"/>
      <c r="P24" s="33"/>
      <c r="Q24" s="34">
        <f t="shared" si="1"/>
        <v>0</v>
      </c>
      <c r="R24" s="56"/>
      <c r="T24" s="2">
        <v>18</v>
      </c>
    </row>
    <row r="25" spans="1:22" ht="21" customHeight="1" x14ac:dyDescent="0.15">
      <c r="A25" s="9">
        <v>39</v>
      </c>
      <c r="B25" s="28" ph="1"/>
      <c r="C25" s="28"/>
      <c r="D25" s="29"/>
      <c r="E25" s="30"/>
      <c r="F25" s="28"/>
      <c r="G25" s="31">
        <f t="shared" si="2"/>
        <v>0</v>
      </c>
      <c r="H25" s="30"/>
      <c r="I25" s="28"/>
      <c r="J25" s="31">
        <f t="shared" si="3"/>
        <v>0</v>
      </c>
      <c r="K25" s="30"/>
      <c r="L25" s="28"/>
      <c r="M25" s="31">
        <f t="shared" si="4"/>
        <v>0</v>
      </c>
      <c r="N25" s="32">
        <f t="shared" si="0"/>
        <v>0</v>
      </c>
      <c r="O25" s="30"/>
      <c r="P25" s="33"/>
      <c r="Q25" s="34">
        <f t="shared" si="1"/>
        <v>0</v>
      </c>
      <c r="R25" s="56"/>
      <c r="T25" s="7">
        <v>19</v>
      </c>
    </row>
    <row r="26" spans="1:22" ht="21" customHeight="1" x14ac:dyDescent="0.15">
      <c r="A26" s="48">
        <v>40</v>
      </c>
      <c r="B26" s="49" ph="1"/>
      <c r="C26" s="28"/>
      <c r="D26" s="50"/>
      <c r="E26" s="51"/>
      <c r="F26" s="28"/>
      <c r="G26" s="31">
        <f t="shared" si="2"/>
        <v>0</v>
      </c>
      <c r="H26" s="51"/>
      <c r="I26" s="28"/>
      <c r="J26" s="31">
        <f t="shared" si="3"/>
        <v>0</v>
      </c>
      <c r="K26" s="51"/>
      <c r="L26" s="28"/>
      <c r="M26" s="31">
        <f t="shared" si="4"/>
        <v>0</v>
      </c>
      <c r="N26" s="32">
        <f t="shared" si="0"/>
        <v>0</v>
      </c>
      <c r="O26" s="30"/>
      <c r="P26" s="33"/>
      <c r="Q26" s="34">
        <f t="shared" si="1"/>
        <v>0</v>
      </c>
      <c r="R26" s="57"/>
      <c r="T26" s="7">
        <v>20</v>
      </c>
    </row>
    <row r="27" spans="1:22" ht="21" customHeight="1" x14ac:dyDescent="0.15">
      <c r="A27" s="48">
        <v>41</v>
      </c>
      <c r="B27" s="49" ph="1"/>
      <c r="C27" s="28"/>
      <c r="D27" s="50"/>
      <c r="E27" s="51"/>
      <c r="F27" s="49"/>
      <c r="G27" s="31">
        <f t="shared" si="2"/>
        <v>0</v>
      </c>
      <c r="H27" s="51"/>
      <c r="I27" s="28"/>
      <c r="J27" s="31">
        <f t="shared" si="3"/>
        <v>0</v>
      </c>
      <c r="K27" s="51"/>
      <c r="L27" s="28"/>
      <c r="M27" s="31">
        <f t="shared" si="4"/>
        <v>0</v>
      </c>
      <c r="N27" s="32">
        <f t="shared" si="0"/>
        <v>0</v>
      </c>
      <c r="O27" s="30"/>
      <c r="P27" s="33"/>
      <c r="Q27" s="34">
        <f t="shared" si="1"/>
        <v>0</v>
      </c>
      <c r="R27" s="57"/>
      <c r="T27" s="7"/>
    </row>
    <row r="28" spans="1:22" ht="21" customHeight="1" x14ac:dyDescent="0.15">
      <c r="A28" s="48">
        <v>42</v>
      </c>
      <c r="B28" s="49" ph="1"/>
      <c r="C28" s="28"/>
      <c r="D28" s="50"/>
      <c r="E28" s="51"/>
      <c r="F28" s="49"/>
      <c r="G28" s="31">
        <f t="shared" si="2"/>
        <v>0</v>
      </c>
      <c r="H28" s="51"/>
      <c r="I28" s="28"/>
      <c r="J28" s="31">
        <f t="shared" si="3"/>
        <v>0</v>
      </c>
      <c r="K28" s="51"/>
      <c r="L28" s="28"/>
      <c r="M28" s="31">
        <f t="shared" si="4"/>
        <v>0</v>
      </c>
      <c r="N28" s="32">
        <f t="shared" si="0"/>
        <v>0</v>
      </c>
      <c r="O28" s="30"/>
      <c r="P28" s="33"/>
      <c r="Q28" s="34">
        <f t="shared" si="1"/>
        <v>0</v>
      </c>
      <c r="R28" s="57"/>
      <c r="T28" s="7"/>
    </row>
    <row r="29" spans="1:22" ht="21" customHeight="1" x14ac:dyDescent="0.15">
      <c r="A29" s="48">
        <v>43</v>
      </c>
      <c r="B29" s="49" ph="1"/>
      <c r="C29" s="28"/>
      <c r="D29" s="50"/>
      <c r="E29" s="51"/>
      <c r="F29" s="49"/>
      <c r="G29" s="31">
        <f t="shared" si="2"/>
        <v>0</v>
      </c>
      <c r="H29" s="51"/>
      <c r="I29" s="28"/>
      <c r="J29" s="31">
        <f t="shared" si="3"/>
        <v>0</v>
      </c>
      <c r="K29" s="51"/>
      <c r="L29" s="28"/>
      <c r="M29" s="31">
        <f t="shared" si="4"/>
        <v>0</v>
      </c>
      <c r="N29" s="32">
        <f t="shared" si="0"/>
        <v>0</v>
      </c>
      <c r="O29" s="30"/>
      <c r="P29" s="33"/>
      <c r="Q29" s="34">
        <f t="shared" si="1"/>
        <v>0</v>
      </c>
      <c r="R29" s="57"/>
      <c r="T29" s="7"/>
    </row>
    <row r="30" spans="1:22" ht="21" customHeight="1" x14ac:dyDescent="0.15">
      <c r="A30" s="48">
        <v>44</v>
      </c>
      <c r="B30" s="49" ph="1"/>
      <c r="C30" s="28"/>
      <c r="D30" s="50"/>
      <c r="E30" s="51"/>
      <c r="F30" s="49"/>
      <c r="G30" s="31">
        <f t="shared" si="2"/>
        <v>0</v>
      </c>
      <c r="H30" s="51"/>
      <c r="I30" s="28"/>
      <c r="J30" s="31">
        <f t="shared" si="3"/>
        <v>0</v>
      </c>
      <c r="K30" s="51"/>
      <c r="L30" s="28"/>
      <c r="M30" s="31">
        <f t="shared" si="4"/>
        <v>0</v>
      </c>
      <c r="N30" s="32">
        <f t="shared" si="0"/>
        <v>0</v>
      </c>
      <c r="O30" s="30"/>
      <c r="P30" s="33"/>
      <c r="Q30" s="34">
        <f t="shared" si="1"/>
        <v>0</v>
      </c>
      <c r="R30" s="57"/>
      <c r="T30" s="7"/>
    </row>
    <row r="31" spans="1:22" ht="21" customHeight="1" thickBot="1" x14ac:dyDescent="0.2">
      <c r="A31" s="12">
        <v>45</v>
      </c>
      <c r="B31" s="35" ph="1"/>
      <c r="C31" s="35"/>
      <c r="D31" s="36"/>
      <c r="E31" s="37"/>
      <c r="F31" s="35"/>
      <c r="G31" s="38">
        <f t="shared" si="2"/>
        <v>0</v>
      </c>
      <c r="H31" s="37"/>
      <c r="I31" s="35"/>
      <c r="J31" s="38">
        <f t="shared" si="3"/>
        <v>0</v>
      </c>
      <c r="K31" s="37"/>
      <c r="L31" s="35"/>
      <c r="M31" s="38">
        <f t="shared" si="4"/>
        <v>0</v>
      </c>
      <c r="N31" s="39">
        <f t="shared" si="0"/>
        <v>0</v>
      </c>
      <c r="O31" s="40"/>
      <c r="P31" s="41"/>
      <c r="Q31" s="42">
        <f t="shared" si="1"/>
        <v>0</v>
      </c>
      <c r="R31" s="58"/>
    </row>
    <row r="32" spans="1:22" ht="21" customHeight="1" thickBot="1" x14ac:dyDescent="0.2">
      <c r="A32" s="84" t="s">
        <v>10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13">
        <f>SUM(N7:N31)</f>
        <v>0</v>
      </c>
      <c r="O32" s="19">
        <f>COUNTIF(O7:O31,"○")</f>
        <v>0</v>
      </c>
      <c r="P32" s="20">
        <f>COUNTIF(P7:P31,"○")</f>
        <v>0</v>
      </c>
      <c r="Q32" s="14">
        <f>SUM(Q7:Q31)</f>
        <v>0</v>
      </c>
      <c r="R32" s="43"/>
    </row>
    <row r="33" spans="2:18" ht="21.75" thickBot="1" x14ac:dyDescent="0.2">
      <c r="B33" s="2" ph="1"/>
      <c r="K33" s="52"/>
      <c r="L33" s="53" t="s">
        <v>34</v>
      </c>
      <c r="M33" s="54"/>
      <c r="N33" s="13">
        <f>'申し込み書 1枚目'!N32+'申し込み書 2枚目'!N32</f>
        <v>0</v>
      </c>
      <c r="O33" s="19">
        <f>'申し込み書 1枚目'!O32+'申し込み書 2枚目'!O32</f>
        <v>0</v>
      </c>
      <c r="P33" s="20">
        <f>'申し込み書 1枚目'!P32+'申し込み書 2枚目'!P32</f>
        <v>0</v>
      </c>
      <c r="Q33" s="13">
        <f>'申し込み書 1枚目'!Q32+'申し込み書 2枚目'!Q32</f>
        <v>0</v>
      </c>
      <c r="R33" s="13"/>
    </row>
    <row r="34" spans="2:18" ht="21" x14ac:dyDescent="0.15">
      <c r="B34" s="2" ph="1"/>
    </row>
    <row r="35" spans="2:18" ht="21" x14ac:dyDescent="0.15">
      <c r="B35" s="2" ph="1"/>
    </row>
    <row r="36" spans="2:18" ht="21" x14ac:dyDescent="0.15">
      <c r="B36" s="2" ph="1"/>
    </row>
    <row r="37" spans="2:18" ht="21" x14ac:dyDescent="0.15">
      <c r="B37" s="2" ph="1"/>
    </row>
  </sheetData>
  <sheetProtection sheet="1" objects="1" scenarios="1" selectLockedCells="1"/>
  <mergeCells count="20">
    <mergeCell ref="O2:R2"/>
    <mergeCell ref="R4:R6"/>
    <mergeCell ref="O4:P5"/>
    <mergeCell ref="C4:C6"/>
    <mergeCell ref="E5:E6"/>
    <mergeCell ref="H5:H6"/>
    <mergeCell ref="G5:G6"/>
    <mergeCell ref="J5:J6"/>
    <mergeCell ref="K5:K6"/>
    <mergeCell ref="M5:M6"/>
    <mergeCell ref="A32:M32"/>
    <mergeCell ref="N4:N6"/>
    <mergeCell ref="Q4:Q6"/>
    <mergeCell ref="I5:I6"/>
    <mergeCell ref="A4:A6"/>
    <mergeCell ref="B4:B6"/>
    <mergeCell ref="F5:F6"/>
    <mergeCell ref="L5:L6"/>
    <mergeCell ref="D4:D6"/>
    <mergeCell ref="E4:M4"/>
  </mergeCells>
  <phoneticPr fontId="2" type="Hiragana" alignment="center"/>
  <dataValidations disablePrompts="1" count="4">
    <dataValidation type="list" showInputMessage="1" showErrorMessage="1" sqref="O7:P31" xr:uid="{00000000-0002-0000-0100-000000000000}">
      <formula1>$S$6:$S$7</formula1>
    </dataValidation>
    <dataValidation type="list" allowBlank="1" showInputMessage="1" showErrorMessage="1" sqref="E7:E31 H7:H31 K7:K31" xr:uid="{00000000-0002-0000-0100-000001000000}">
      <formula1>$S$6:$S$7</formula1>
    </dataValidation>
    <dataValidation type="list" showInputMessage="1" showErrorMessage="1" sqref="I7:I31 F7:F31 L7:L31" xr:uid="{00000000-0002-0000-0100-000002000000}">
      <formula1>$U$6:$U$22</formula1>
    </dataValidation>
    <dataValidation type="list" allowBlank="1" showInputMessage="1" showErrorMessage="1" sqref="C7:C31" xr:uid="{00000000-0002-0000-0100-000003000000}">
      <formula1>$S$8:$S$10</formula1>
    </dataValidation>
  </dataValidations>
  <pageMargins left="0.39370078740157483" right="0.38" top="0.39370078740157483" bottom="0.31" header="0.41" footer="0.31496062992125984"/>
  <pageSetup paperSize="9" scale="88" orientation="landscape" verticalDpi="12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申し込み書 1枚目</vt:lpstr>
      <vt:lpstr>申し込み書 2枚目</vt:lpstr>
      <vt:lpstr>'申し込み書 2枚目'!Print_Area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eriko</dc:creator>
  <cp:lastModifiedBy>Kumara2017</cp:lastModifiedBy>
  <cp:lastPrinted>2013-02-11T07:52:27Z</cp:lastPrinted>
  <dcterms:created xsi:type="dcterms:W3CDTF">2009-04-06T01:06:14Z</dcterms:created>
  <dcterms:modified xsi:type="dcterms:W3CDTF">2021-03-07T16:56:58Z</dcterms:modified>
</cp:coreProperties>
</file>