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950"/>
  </bookViews>
  <sheets>
    <sheet name="参加申込書" sheetId="3" r:id="rId1"/>
    <sheet name="種目コード" sheetId="4" r:id="rId2"/>
  </sheets>
  <definedNames>
    <definedName name="_xlnm.Print_Area" localSheetId="0">参加申込書!$A$10:$Q$35</definedName>
  </definedNames>
  <calcPr calcId="124519"/>
</workbook>
</file>

<file path=xl/calcChain.xml><?xml version="1.0" encoding="utf-8"?>
<calcChain xmlns="http://schemas.openxmlformats.org/spreadsheetml/2006/main">
  <c r="G6" i="4"/>
  <c r="G7"/>
  <c r="G8"/>
  <c r="G9"/>
  <c r="G10"/>
  <c r="G11"/>
  <c r="G12"/>
  <c r="G13"/>
  <c r="G14"/>
  <c r="G5"/>
  <c r="P61" i="3" l="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N1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P62" l="1"/>
</calcChain>
</file>

<file path=xl/sharedStrings.xml><?xml version="1.0" encoding="utf-8"?>
<sst xmlns="http://schemas.openxmlformats.org/spreadsheetml/2006/main" count="57" uniqueCount="43">
  <si>
    <t>性別</t>
    <rPh sb="0" eb="2">
      <t>セイベツ</t>
    </rPh>
    <phoneticPr fontId="1"/>
  </si>
  <si>
    <t>Ｎｏ</t>
    <phoneticPr fontId="1"/>
  </si>
  <si>
    <t>氏名</t>
    <rPh sb="0" eb="2">
      <t>シメイ</t>
    </rPh>
    <phoneticPr fontId="1"/>
  </si>
  <si>
    <t>ふりがな</t>
    <phoneticPr fontId="1"/>
  </si>
  <si>
    <t>日ラＩＤ</t>
    <rPh sb="0" eb="1">
      <t>ニチ</t>
    </rPh>
    <phoneticPr fontId="1"/>
  </si>
  <si>
    <t>参加種目①</t>
    <rPh sb="0" eb="2">
      <t>サンカ</t>
    </rPh>
    <rPh sb="2" eb="4">
      <t>シュモク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</si>
  <si>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</si>
  <si>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</si>
  <si>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参加種目②</t>
    <rPh sb="0" eb="2">
      <t>サンカ</t>
    </rPh>
    <rPh sb="2" eb="4">
      <t>シュモク</t>
    </rPh>
    <phoneticPr fontId="1"/>
  </si>
  <si>
    <t>参加種目③</t>
    <rPh sb="0" eb="2">
      <t>サンカ</t>
    </rPh>
    <rPh sb="2" eb="4">
      <t>シュモク</t>
    </rPh>
    <phoneticPr fontId="1"/>
  </si>
  <si>
    <t>参加料</t>
    <rPh sb="0" eb="3">
      <t>サンカリョウ</t>
    </rPh>
    <phoneticPr fontId="1"/>
  </si>
  <si>
    <t>成年</t>
    <rPh sb="0" eb="2">
      <t>セイネン</t>
    </rPh>
    <phoneticPr fontId="1"/>
  </si>
  <si>
    <t>コード</t>
    <phoneticPr fontId="1"/>
  </si>
  <si>
    <t>種目名</t>
    <rPh sb="0" eb="2">
      <t>シュモク</t>
    </rPh>
    <rPh sb="2" eb="3">
      <t>メイ</t>
    </rPh>
    <phoneticPr fontId="1"/>
  </si>
  <si>
    <t>成年or少年</t>
    <rPh sb="0" eb="2">
      <t>セイネン</t>
    </rPh>
    <rPh sb="4" eb="6">
      <t>ショウネン</t>
    </rPh>
    <phoneticPr fontId="1"/>
  </si>
  <si>
    <t>少年</t>
    <rPh sb="0" eb="2">
      <t>ショウネン</t>
    </rPh>
    <phoneticPr fontId="1"/>
  </si>
  <si>
    <t>参加料合計</t>
    <rPh sb="0" eb="3">
      <t>サンカリョウ</t>
    </rPh>
    <rPh sb="3" eb="5">
      <t>ゴウケイ</t>
    </rPh>
    <phoneticPr fontId="1"/>
  </si>
  <si>
    <t>備考（用具カぶりや要望等）</t>
    <rPh sb="0" eb="2">
      <t>ビコウ</t>
    </rPh>
    <rPh sb="3" eb="5">
      <t>ヨウグ</t>
    </rPh>
    <rPh sb="9" eb="11">
      <t>ヨウボウ</t>
    </rPh>
    <rPh sb="11" eb="12">
      <t>トウ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</si>
  <si>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</si>
  <si>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</si>
  <si>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連絡先（電話）</t>
    <rPh sb="0" eb="3">
      <t>レンラクサキ</t>
    </rPh>
    <rPh sb="4" eb="6">
      <t>デンワ</t>
    </rPh>
    <phoneticPr fontId="1"/>
  </si>
  <si>
    <t>連絡先（メール）</t>
    <rPh sb="0" eb="3">
      <t>レンラクサキ</t>
    </rPh>
    <phoneticPr fontId="1"/>
  </si>
  <si>
    <t>申し込み月日</t>
    <rPh sb="0" eb="1">
      <t>モウ</t>
    </rPh>
    <rPh sb="2" eb="3">
      <t>コ</t>
    </rPh>
    <rPh sb="4" eb="6">
      <t>ガッピ</t>
    </rPh>
    <phoneticPr fontId="1"/>
  </si>
  <si>
    <t>高校生以下</t>
    <rPh sb="0" eb="3">
      <t>コウコウセイ</t>
    </rPh>
    <rPh sb="3" eb="5">
      <t>イカ</t>
    </rPh>
    <phoneticPr fontId="1"/>
  </si>
  <si>
    <t>ＦＲ６０ＰＲ　ＭＷ</t>
  </si>
  <si>
    <t>ＦＲ６０ＰＲ　ＭＷ</t>
    <phoneticPr fontId="1"/>
  </si>
  <si>
    <t>ＡＲ６０</t>
  </si>
  <si>
    <t>ＡＲ６０</t>
    <phoneticPr fontId="1"/>
  </si>
  <si>
    <t>ＡＲ６０Ｗ</t>
  </si>
  <si>
    <t>ＡＲ６０Ｗ</t>
    <phoneticPr fontId="1"/>
  </si>
  <si>
    <t>ＡＰ６０　ＭＷ</t>
  </si>
  <si>
    <t>ＡＰ６０　ＭＷ</t>
    <phoneticPr fontId="1"/>
  </si>
  <si>
    <t>ＢＲ６０</t>
  </si>
  <si>
    <t>ＢＲ６０</t>
    <phoneticPr fontId="1"/>
  </si>
  <si>
    <t>ＢＲ６０Ｗ</t>
  </si>
  <si>
    <t>ＢＲ６０Ｗ</t>
    <phoneticPr fontId="1"/>
  </si>
  <si>
    <t>ＢＰ６０</t>
  </si>
  <si>
    <t>ＢＰ６０</t>
    <phoneticPr fontId="1"/>
  </si>
  <si>
    <t>ＢＰ６０Ｗ</t>
  </si>
  <si>
    <t>ＢＰ６０Ｗ</t>
    <phoneticPr fontId="1"/>
  </si>
  <si>
    <t>令和4年 第１5回めじろんカップ　参加申し込みシート</t>
    <rPh sb="0" eb="2">
      <t>レイワ</t>
    </rPh>
    <rPh sb="3" eb="4">
      <t>ネン</t>
    </rPh>
    <rPh sb="5" eb="6">
      <t>ダイ</t>
    </rPh>
    <rPh sb="8" eb="9">
      <t>カイ</t>
    </rPh>
    <rPh sb="17" eb="19">
      <t>サンカ</t>
    </rPh>
    <rPh sb="19" eb="20">
      <t>モウ</t>
    </rPh>
    <rPh sb="21" eb="22">
      <t>コ</t>
    </rPh>
    <phoneticPr fontId="1"/>
  </si>
  <si>
    <t>ＦＲ３×20　ＭＷ</t>
    <phoneticPr fontId="1"/>
  </si>
  <si>
    <t>ＦＲ３×20　ＭＷ</t>
    <phoneticPr fontId="1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</si>
</sst>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[$-F800]dddd\,\ mmmm\ dd\,\ yyyy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vertical="center" shrinkToFit="1"/>
    </xf>
    <xf numFmtId="5" fontId="0" fillId="2" borderId="7" xfId="0" applyNumberFormat="1" applyFill="1" applyBorder="1" applyAlignment="1">
      <alignment horizontal="center" vertical="center" shrinkToFit="1"/>
    </xf>
    <xf numFmtId="5" fontId="0" fillId="2" borderId="8" xfId="0" applyNumberForma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vertical="center" shrinkToFit="1"/>
    </xf>
    <xf numFmtId="5" fontId="0" fillId="2" borderId="10" xfId="0" applyNumberFormat="1" applyFill="1" applyBorder="1" applyAlignment="1">
      <alignment horizontal="center" vertical="center" shrinkToFit="1"/>
    </xf>
    <xf numFmtId="5" fontId="0" fillId="2" borderId="11" xfId="0" applyNumberForma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vertical="center" shrinkToFit="1"/>
    </xf>
    <xf numFmtId="5" fontId="0" fillId="2" borderId="17" xfId="0" applyNumberFormat="1" applyFill="1" applyBorder="1" applyAlignment="1">
      <alignment horizontal="center" vertical="center" shrinkToFit="1"/>
    </xf>
    <xf numFmtId="5" fontId="0" fillId="2" borderId="18" xfId="0" applyNumberForma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0" xfId="0" applyFill="1" applyBorder="1" applyAlignment="1">
      <alignment vertical="center" shrinkToFit="1"/>
    </xf>
    <xf numFmtId="5" fontId="0" fillId="2" borderId="20" xfId="0" applyNumberFormat="1" applyFill="1" applyBorder="1" applyAlignment="1">
      <alignment horizontal="center" vertical="center" shrinkToFit="1"/>
    </xf>
    <xf numFmtId="5" fontId="0" fillId="2" borderId="21" xfId="0" applyNumberFormat="1" applyFill="1" applyBorder="1" applyAlignment="1">
      <alignment horizontal="center" vertical="center" shrinkToFit="1"/>
    </xf>
    <xf numFmtId="5" fontId="0" fillId="2" borderId="25" xfId="0" applyNumberForma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176" fontId="0" fillId="0" borderId="17" xfId="0" applyNumberFormat="1" applyFill="1" applyBorder="1" applyAlignment="1">
      <alignment horizontal="left" vertical="center" shrinkToFit="1"/>
    </xf>
    <xf numFmtId="176" fontId="0" fillId="0" borderId="18" xfId="0" applyNumberFormat="1" applyFill="1" applyBorder="1" applyAlignment="1">
      <alignment horizontal="left" vertical="center" shrinkToFit="1"/>
    </xf>
    <xf numFmtId="0" fontId="0" fillId="2" borderId="13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2"/>
  <sheetViews>
    <sheetView tabSelected="1" workbookViewId="0">
      <pane xSplit="1" ySplit="11" topLeftCell="B12" activePane="bottomRight" state="frozen"/>
      <selection pane="topRight" activeCell="B1" sqref="B1"/>
      <selection pane="bottomLeft" activeCell="A19" sqref="A19"/>
      <selection pane="bottomRight" activeCell="H20" sqref="H20"/>
    </sheetView>
  </sheetViews>
  <sheetFormatPr defaultColWidth="9" defaultRowHeight="13.5"/>
  <cols>
    <col min="1" max="1" width="9" style="1"/>
    <col min="2" max="2" width="14.125" style="1" customWidth="1"/>
    <col min="3" max="3" width="13.375" style="1" customWidth="1"/>
    <col min="4" max="4" width="15.5" style="1" customWidth="1"/>
    <col min="5" max="6" width="9" style="1"/>
    <col min="7" max="7" width="7.125" style="1" customWidth="1"/>
    <col min="8" max="8" width="12.75" style="1" bestFit="1" customWidth="1"/>
    <col min="9" max="12" width="9" style="1"/>
    <col min="13" max="13" width="9.875" style="1" bestFit="1" customWidth="1"/>
    <col min="14" max="16" width="9" style="1"/>
    <col min="17" max="17" width="18.625" style="1" customWidth="1"/>
    <col min="18" max="16384" width="9" style="1"/>
  </cols>
  <sheetData>
    <row r="2" spans="1:17" ht="18" thickBot="1">
      <c r="B2" s="43" t="s">
        <v>40</v>
      </c>
      <c r="C2" s="43"/>
      <c r="D2" s="43"/>
      <c r="E2" s="43"/>
    </row>
    <row r="3" spans="1:17" ht="14.25" thickBot="1">
      <c r="D3" s="3"/>
      <c r="E3" s="3"/>
      <c r="F3" s="3"/>
      <c r="G3" s="4" t="s">
        <v>12</v>
      </c>
      <c r="H3" s="5" t="s">
        <v>13</v>
      </c>
      <c r="I3" s="6" t="s">
        <v>11</v>
      </c>
      <c r="J3" s="7" t="s">
        <v>23</v>
      </c>
      <c r="L3" s="4" t="s">
        <v>12</v>
      </c>
      <c r="M3" s="5" t="s">
        <v>13</v>
      </c>
      <c r="N3" s="6" t="s">
        <v>11</v>
      </c>
      <c r="O3" s="7" t="s">
        <v>23</v>
      </c>
    </row>
    <row r="4" spans="1:17">
      <c r="B4" s="2" t="s">
        <v>18</v>
      </c>
      <c r="C4" s="44"/>
      <c r="D4" s="44"/>
      <c r="E4" s="45"/>
      <c r="F4" s="3"/>
      <c r="G4" s="9">
        <v>1</v>
      </c>
      <c r="H4" s="10" t="s">
        <v>42</v>
      </c>
      <c r="I4" s="11">
        <v>3000</v>
      </c>
      <c r="J4" s="12"/>
      <c r="L4" s="9">
        <v>6</v>
      </c>
      <c r="M4" s="10" t="s">
        <v>31</v>
      </c>
      <c r="N4" s="11">
        <v>2500</v>
      </c>
      <c r="O4" s="12">
        <v>1500</v>
      </c>
    </row>
    <row r="5" spans="1:17">
      <c r="B5" s="13" t="s">
        <v>19</v>
      </c>
      <c r="C5" s="46"/>
      <c r="D5" s="46"/>
      <c r="E5" s="47"/>
      <c r="G5" s="13">
        <v>2</v>
      </c>
      <c r="H5" s="14" t="s">
        <v>25</v>
      </c>
      <c r="I5" s="15">
        <v>3000</v>
      </c>
      <c r="J5" s="16"/>
      <c r="L5" s="18">
        <v>7</v>
      </c>
      <c r="M5" s="39" t="s">
        <v>33</v>
      </c>
      <c r="N5" s="40">
        <v>1500</v>
      </c>
      <c r="O5" s="41">
        <v>1500</v>
      </c>
    </row>
    <row r="6" spans="1:17">
      <c r="B6" s="13" t="s">
        <v>20</v>
      </c>
      <c r="C6" s="46"/>
      <c r="D6" s="46"/>
      <c r="E6" s="47"/>
      <c r="G6" s="18">
        <v>3</v>
      </c>
      <c r="H6" s="39" t="s">
        <v>27</v>
      </c>
      <c r="I6" s="40">
        <v>2000</v>
      </c>
      <c r="J6" s="41">
        <v>1500</v>
      </c>
      <c r="L6" s="13">
        <v>8</v>
      </c>
      <c r="M6" s="14" t="s">
        <v>35</v>
      </c>
      <c r="N6" s="15">
        <v>1500</v>
      </c>
      <c r="O6" s="16">
        <v>1500</v>
      </c>
    </row>
    <row r="7" spans="1:17">
      <c r="B7" s="13" t="s">
        <v>21</v>
      </c>
      <c r="C7" s="46"/>
      <c r="D7" s="46"/>
      <c r="E7" s="47"/>
      <c r="G7" s="13">
        <v>4</v>
      </c>
      <c r="H7" s="14" t="s">
        <v>29</v>
      </c>
      <c r="I7" s="15">
        <v>2000</v>
      </c>
      <c r="J7" s="16">
        <v>1500</v>
      </c>
      <c r="L7" s="13">
        <v>9</v>
      </c>
      <c r="M7" s="14" t="s">
        <v>37</v>
      </c>
      <c r="N7" s="15">
        <v>1500</v>
      </c>
      <c r="O7" s="12">
        <v>1500</v>
      </c>
    </row>
    <row r="8" spans="1:17" ht="14.25" thickBot="1">
      <c r="B8" s="8" t="s">
        <v>22</v>
      </c>
      <c r="C8" s="51"/>
      <c r="D8" s="51"/>
      <c r="E8" s="52"/>
      <c r="G8" s="8">
        <v>5</v>
      </c>
      <c r="H8" s="20"/>
      <c r="I8" s="21"/>
      <c r="J8" s="22"/>
      <c r="L8" s="8">
        <v>10</v>
      </c>
      <c r="M8" s="20" t="s">
        <v>39</v>
      </c>
      <c r="N8" s="21">
        <v>1500</v>
      </c>
      <c r="O8" s="42">
        <v>1500</v>
      </c>
    </row>
    <row r="9" spans="1:17" ht="14.25" thickBot="1"/>
    <row r="10" spans="1:17">
      <c r="A10" s="2"/>
      <c r="B10" s="23"/>
      <c r="C10" s="23"/>
      <c r="D10" s="23"/>
      <c r="E10" s="23"/>
      <c r="F10" s="23"/>
      <c r="G10" s="50" t="s">
        <v>5</v>
      </c>
      <c r="H10" s="50"/>
      <c r="I10" s="50"/>
      <c r="J10" s="50" t="s">
        <v>8</v>
      </c>
      <c r="K10" s="50"/>
      <c r="L10" s="50"/>
      <c r="M10" s="50" t="s">
        <v>9</v>
      </c>
      <c r="N10" s="50"/>
      <c r="O10" s="50"/>
      <c r="P10" s="50" t="s">
        <v>16</v>
      </c>
      <c r="Q10" s="48" t="s">
        <v>17</v>
      </c>
    </row>
    <row r="11" spans="1:17">
      <c r="A11" s="17" t="s">
        <v>1</v>
      </c>
      <c r="B11" s="26" t="s">
        <v>2</v>
      </c>
      <c r="C11" s="26" t="s">
        <v>3</v>
      </c>
      <c r="D11" s="26" t="s">
        <v>4</v>
      </c>
      <c r="E11" s="26" t="s">
        <v>0</v>
      </c>
      <c r="F11" s="26" t="s">
        <v>14</v>
      </c>
      <c r="G11" s="26" t="s">
        <v>6</v>
      </c>
      <c r="H11" s="26" t="s">
        <v>7</v>
      </c>
      <c r="I11" s="26" t="s">
        <v>10</v>
      </c>
      <c r="J11" s="26" t="s">
        <v>6</v>
      </c>
      <c r="K11" s="26" t="s">
        <v>7</v>
      </c>
      <c r="L11" s="26" t="s">
        <v>10</v>
      </c>
      <c r="M11" s="26" t="s">
        <v>6</v>
      </c>
      <c r="N11" s="26" t="s">
        <v>7</v>
      </c>
      <c r="O11" s="26" t="s">
        <v>10</v>
      </c>
      <c r="P11" s="53"/>
      <c r="Q11" s="49"/>
    </row>
    <row r="12" spans="1:17">
      <c r="A12" s="9">
        <v>1</v>
      </c>
      <c r="B12" s="27"/>
      <c r="C12" s="27"/>
      <c r="D12" s="27"/>
      <c r="E12" s="27"/>
      <c r="F12" s="27"/>
      <c r="G12" s="27"/>
      <c r="H12" s="25" t="str">
        <f>IF(G12="","",VLOOKUP(G12,種目コード!$C$5:$F$14,2))</f>
        <v/>
      </c>
      <c r="I12" s="27"/>
      <c r="J12" s="27"/>
      <c r="K12" s="25" t="str">
        <f>IF(J12="","",VLOOKUP(J12,種目コード!$C$5:$F$14,2))</f>
        <v/>
      </c>
      <c r="L12" s="27"/>
      <c r="M12" s="27"/>
      <c r="N12" s="25" t="str">
        <f>IF(M12="","",VLOOKUP(M12,種目コード!$C$5:$F$14,2))</f>
        <v/>
      </c>
      <c r="O12" s="27"/>
      <c r="P12" s="25">
        <f>I12+L12+O12</f>
        <v>0</v>
      </c>
      <c r="Q12" s="28"/>
    </row>
    <row r="13" spans="1:17">
      <c r="A13" s="13">
        <v>2</v>
      </c>
      <c r="B13" s="29"/>
      <c r="C13" s="29"/>
      <c r="D13" s="29"/>
      <c r="E13" s="29"/>
      <c r="F13" s="29"/>
      <c r="G13" s="29"/>
      <c r="H13" s="24" t="str">
        <f>IF(G13="","",VLOOKUP(G13,種目コード!$C$5:$F$14,2))</f>
        <v/>
      </c>
      <c r="I13" s="29"/>
      <c r="J13" s="29"/>
      <c r="K13" s="24" t="str">
        <f>IF(J13="","",VLOOKUP(J13,種目コード!$C$5:$F$14,2))</f>
        <v/>
      </c>
      <c r="L13" s="29"/>
      <c r="M13" s="29"/>
      <c r="N13" s="24" t="str">
        <f>IF(M13="","",VLOOKUP(M13,種目コード!$C$5:$F$14,2))</f>
        <v/>
      </c>
      <c r="O13" s="29"/>
      <c r="P13" s="24">
        <f t="shared" ref="P13:P61" si="0">I13+L13+O13</f>
        <v>0</v>
      </c>
      <c r="Q13" s="30"/>
    </row>
    <row r="14" spans="1:17">
      <c r="A14" s="13">
        <v>3</v>
      </c>
      <c r="B14" s="29"/>
      <c r="C14" s="29"/>
      <c r="D14" s="29"/>
      <c r="E14" s="29"/>
      <c r="F14" s="29"/>
      <c r="G14" s="29"/>
      <c r="H14" s="24" t="str">
        <f>IF(G14="","",VLOOKUP(G14,種目コード!$C$5:$F$14,2))</f>
        <v/>
      </c>
      <c r="I14" s="29"/>
      <c r="J14" s="29"/>
      <c r="K14" s="24" t="str">
        <f>IF(J14="","",VLOOKUP(J14,種目コード!$C$5:$F$14,2))</f>
        <v/>
      </c>
      <c r="L14" s="29"/>
      <c r="M14" s="29"/>
      <c r="N14" s="24" t="str">
        <f>IF(M14="","",VLOOKUP(M14,種目コード!$C$5:$F$14,2))</f>
        <v/>
      </c>
      <c r="O14" s="29"/>
      <c r="P14" s="24">
        <f t="shared" si="0"/>
        <v>0</v>
      </c>
      <c r="Q14" s="30"/>
    </row>
    <row r="15" spans="1:17">
      <c r="A15" s="13">
        <v>4</v>
      </c>
      <c r="B15" s="29"/>
      <c r="C15" s="29"/>
      <c r="D15" s="29"/>
      <c r="E15" s="29"/>
      <c r="F15" s="29"/>
      <c r="G15" s="29"/>
      <c r="H15" s="24" t="str">
        <f>IF(G15="","",VLOOKUP(G15,種目コード!$C$5:$F$14,2))</f>
        <v/>
      </c>
      <c r="I15" s="29"/>
      <c r="J15" s="29"/>
      <c r="K15" s="24" t="str">
        <f>IF(J15="","",VLOOKUP(J15,種目コード!$C$5:$F$14,2))</f>
        <v/>
      </c>
      <c r="L15" s="29"/>
      <c r="M15" s="29"/>
      <c r="N15" s="24" t="str">
        <f>IF(M15="","",VLOOKUP(M15,種目コード!$C$5:$F$14,2))</f>
        <v/>
      </c>
      <c r="O15" s="29"/>
      <c r="P15" s="24">
        <f t="shared" si="0"/>
        <v>0</v>
      </c>
      <c r="Q15" s="30"/>
    </row>
    <row r="16" spans="1:17">
      <c r="A16" s="18">
        <v>5</v>
      </c>
      <c r="B16" s="31"/>
      <c r="C16" s="31"/>
      <c r="D16" s="31"/>
      <c r="E16" s="31"/>
      <c r="F16" s="31"/>
      <c r="G16" s="31"/>
      <c r="H16" s="37" t="str">
        <f>IF(G16="","",VLOOKUP(G16,種目コード!$C$5:$F$14,2))</f>
        <v/>
      </c>
      <c r="I16" s="31"/>
      <c r="J16" s="31"/>
      <c r="K16" s="37" t="str">
        <f>IF(J16="","",VLOOKUP(J16,種目コード!$C$5:$F$14,2))</f>
        <v/>
      </c>
      <c r="L16" s="31"/>
      <c r="M16" s="31"/>
      <c r="N16" s="37" t="str">
        <f>IF(M16="","",VLOOKUP(M16,種目コード!$C$5:$F$14,2))</f>
        <v/>
      </c>
      <c r="O16" s="31"/>
      <c r="P16" s="37">
        <f t="shared" si="0"/>
        <v>0</v>
      </c>
      <c r="Q16" s="32"/>
    </row>
    <row r="17" spans="1:17">
      <c r="A17" s="19">
        <v>6</v>
      </c>
      <c r="B17" s="33"/>
      <c r="C17" s="33"/>
      <c r="D17" s="33"/>
      <c r="E17" s="33"/>
      <c r="F17" s="33"/>
      <c r="G17" s="33"/>
      <c r="H17" s="38" t="str">
        <f>IF(G17="","",VLOOKUP(G17,種目コード!$C$5:$F$14,2))</f>
        <v/>
      </c>
      <c r="I17" s="33"/>
      <c r="J17" s="33"/>
      <c r="K17" s="38" t="str">
        <f>IF(J17="","",VLOOKUP(J17,種目コード!$C$5:$F$14,2))</f>
        <v/>
      </c>
      <c r="L17" s="33"/>
      <c r="M17" s="33"/>
      <c r="N17" s="38" t="str">
        <f>IF(M17="","",VLOOKUP(M17,種目コード!$C$5:$F$14,2))</f>
        <v/>
      </c>
      <c r="O17" s="33"/>
      <c r="P17" s="38">
        <f t="shared" si="0"/>
        <v>0</v>
      </c>
      <c r="Q17" s="34"/>
    </row>
    <row r="18" spans="1:17">
      <c r="A18" s="13">
        <v>7</v>
      </c>
      <c r="B18" s="29"/>
      <c r="C18" s="29"/>
      <c r="D18" s="29"/>
      <c r="E18" s="29"/>
      <c r="F18" s="29"/>
      <c r="G18" s="29"/>
      <c r="H18" s="24" t="str">
        <f>IF(G18="","",VLOOKUP(G18,種目コード!$C$5:$F$14,2))</f>
        <v/>
      </c>
      <c r="I18" s="29"/>
      <c r="J18" s="29"/>
      <c r="K18" s="24" t="str">
        <f>IF(J18="","",VLOOKUP(J18,種目コード!$C$5:$F$14,2))</f>
        <v/>
      </c>
      <c r="L18" s="29"/>
      <c r="M18" s="29"/>
      <c r="N18" s="24" t="str">
        <f>IF(M18="","",VLOOKUP(M18,種目コード!$C$5:$F$14,2))</f>
        <v/>
      </c>
      <c r="O18" s="29"/>
      <c r="P18" s="24">
        <f t="shared" si="0"/>
        <v>0</v>
      </c>
      <c r="Q18" s="30"/>
    </row>
    <row r="19" spans="1:17">
      <c r="A19" s="13">
        <v>8</v>
      </c>
      <c r="B19" s="29"/>
      <c r="C19" s="29"/>
      <c r="D19" s="29"/>
      <c r="E19" s="29"/>
      <c r="F19" s="29"/>
      <c r="G19" s="29"/>
      <c r="H19" s="24" t="str">
        <f>IF(G19="","",VLOOKUP(G19,種目コード!$C$5:$F$14,2))</f>
        <v/>
      </c>
      <c r="I19" s="29"/>
      <c r="J19" s="29"/>
      <c r="K19" s="24" t="str">
        <f>IF(J19="","",VLOOKUP(J19,種目コード!$C$5:$F$14,2))</f>
        <v/>
      </c>
      <c r="L19" s="29"/>
      <c r="M19" s="29"/>
      <c r="N19" s="24" t="str">
        <f>IF(M19="","",VLOOKUP(M19,種目コード!$C$5:$F$14,2))</f>
        <v/>
      </c>
      <c r="O19" s="29"/>
      <c r="P19" s="24">
        <f t="shared" si="0"/>
        <v>0</v>
      </c>
      <c r="Q19" s="30"/>
    </row>
    <row r="20" spans="1:17">
      <c r="A20" s="13">
        <v>9</v>
      </c>
      <c r="B20" s="29"/>
      <c r="C20" s="29"/>
      <c r="D20" s="29"/>
      <c r="E20" s="29"/>
      <c r="F20" s="29"/>
      <c r="G20" s="29"/>
      <c r="H20" s="24" t="str">
        <f>IF(G20="","",VLOOKUP(G20,種目コード!$C$5:$F$14,2))</f>
        <v/>
      </c>
      <c r="I20" s="29"/>
      <c r="J20" s="29"/>
      <c r="K20" s="24" t="str">
        <f>IF(J20="","",VLOOKUP(J20,種目コード!$C$5:$F$14,2))</f>
        <v/>
      </c>
      <c r="L20" s="29"/>
      <c r="M20" s="29"/>
      <c r="N20" s="24" t="str">
        <f>IF(M20="","",VLOOKUP(M20,種目コード!$C$5:$F$14,2))</f>
        <v/>
      </c>
      <c r="O20" s="29"/>
      <c r="P20" s="24">
        <f t="shared" si="0"/>
        <v>0</v>
      </c>
      <c r="Q20" s="30"/>
    </row>
    <row r="21" spans="1:17">
      <c r="A21" s="17">
        <v>10</v>
      </c>
      <c r="B21" s="35"/>
      <c r="C21" s="35"/>
      <c r="D21" s="35"/>
      <c r="E21" s="35"/>
      <c r="F21" s="35"/>
      <c r="G21" s="35"/>
      <c r="H21" s="26" t="str">
        <f>IF(G21="","",VLOOKUP(G21,種目コード!$C$5:$F$14,2))</f>
        <v/>
      </c>
      <c r="I21" s="35"/>
      <c r="J21" s="35"/>
      <c r="K21" s="26" t="str">
        <f>IF(J21="","",VLOOKUP(J21,種目コード!$C$5:$F$14,2))</f>
        <v/>
      </c>
      <c r="L21" s="35"/>
      <c r="M21" s="35"/>
      <c r="N21" s="26" t="str">
        <f>IF(M21="","",VLOOKUP(M21,種目コード!$C$5:$F$14,2))</f>
        <v/>
      </c>
      <c r="O21" s="35"/>
      <c r="P21" s="26">
        <f t="shared" si="0"/>
        <v>0</v>
      </c>
      <c r="Q21" s="36"/>
    </row>
    <row r="22" spans="1:17">
      <c r="A22" s="9">
        <v>11</v>
      </c>
      <c r="B22" s="27"/>
      <c r="C22" s="27"/>
      <c r="D22" s="27"/>
      <c r="E22" s="27"/>
      <c r="F22" s="27"/>
      <c r="G22" s="27"/>
      <c r="H22" s="25" t="str">
        <f>IF(G22="","",VLOOKUP(G22,種目コード!$C$5:$F$14,2))</f>
        <v/>
      </c>
      <c r="I22" s="27"/>
      <c r="J22" s="27"/>
      <c r="K22" s="25" t="str">
        <f>IF(J22="","",VLOOKUP(J22,種目コード!$C$5:$F$14,2))</f>
        <v/>
      </c>
      <c r="L22" s="27"/>
      <c r="M22" s="27"/>
      <c r="N22" s="25" t="str">
        <f>IF(M22="","",VLOOKUP(M22,種目コード!$C$5:$F$14,2))</f>
        <v/>
      </c>
      <c r="O22" s="27"/>
      <c r="P22" s="25">
        <f t="shared" si="0"/>
        <v>0</v>
      </c>
      <c r="Q22" s="28"/>
    </row>
    <row r="23" spans="1:17">
      <c r="A23" s="13">
        <v>12</v>
      </c>
      <c r="B23" s="29"/>
      <c r="C23" s="29"/>
      <c r="D23" s="29"/>
      <c r="E23" s="29"/>
      <c r="F23" s="29"/>
      <c r="G23" s="29"/>
      <c r="H23" s="24" t="str">
        <f>IF(G23="","",VLOOKUP(G23,種目コード!$C$5:$F$14,2))</f>
        <v/>
      </c>
      <c r="I23" s="29"/>
      <c r="J23" s="29"/>
      <c r="K23" s="24" t="str">
        <f>IF(J23="","",VLOOKUP(J23,種目コード!$C$5:$F$14,2))</f>
        <v/>
      </c>
      <c r="L23" s="29"/>
      <c r="M23" s="29"/>
      <c r="N23" s="24" t="str">
        <f>IF(M23="","",VLOOKUP(M23,種目コード!$C$5:$F$14,2))</f>
        <v/>
      </c>
      <c r="O23" s="29"/>
      <c r="P23" s="24">
        <f t="shared" si="0"/>
        <v>0</v>
      </c>
      <c r="Q23" s="30"/>
    </row>
    <row r="24" spans="1:17">
      <c r="A24" s="13">
        <v>13</v>
      </c>
      <c r="B24" s="29"/>
      <c r="C24" s="29"/>
      <c r="D24" s="29"/>
      <c r="E24" s="29"/>
      <c r="F24" s="29"/>
      <c r="G24" s="29"/>
      <c r="H24" s="24" t="str">
        <f>IF(G24="","",VLOOKUP(G24,種目コード!$C$5:$F$14,2))</f>
        <v/>
      </c>
      <c r="I24" s="29"/>
      <c r="J24" s="29"/>
      <c r="K24" s="24" t="str">
        <f>IF(J24="","",VLOOKUP(J24,種目コード!$C$5:$F$14,2))</f>
        <v/>
      </c>
      <c r="L24" s="29"/>
      <c r="M24" s="29"/>
      <c r="N24" s="24" t="str">
        <f>IF(M24="","",VLOOKUP(M24,種目コード!$C$5:$F$14,2))</f>
        <v/>
      </c>
      <c r="O24" s="29"/>
      <c r="P24" s="24">
        <f t="shared" si="0"/>
        <v>0</v>
      </c>
      <c r="Q24" s="30"/>
    </row>
    <row r="25" spans="1:17">
      <c r="A25" s="13">
        <v>14</v>
      </c>
      <c r="B25" s="29"/>
      <c r="C25" s="29"/>
      <c r="D25" s="29"/>
      <c r="E25" s="29"/>
      <c r="F25" s="29"/>
      <c r="G25" s="29"/>
      <c r="H25" s="24" t="str">
        <f>IF(G25="","",VLOOKUP(G25,種目コード!$C$5:$F$14,2))</f>
        <v/>
      </c>
      <c r="I25" s="29"/>
      <c r="J25" s="29"/>
      <c r="K25" s="24" t="str">
        <f>IF(J25="","",VLOOKUP(J25,種目コード!$C$5:$F$14,2))</f>
        <v/>
      </c>
      <c r="L25" s="29"/>
      <c r="M25" s="29"/>
      <c r="N25" s="24" t="str">
        <f>IF(M25="","",VLOOKUP(M25,種目コード!$C$5:$F$14,2))</f>
        <v/>
      </c>
      <c r="O25" s="29"/>
      <c r="P25" s="24">
        <f t="shared" si="0"/>
        <v>0</v>
      </c>
      <c r="Q25" s="30"/>
    </row>
    <row r="26" spans="1:17">
      <c r="A26" s="18">
        <v>15</v>
      </c>
      <c r="B26" s="31"/>
      <c r="C26" s="31"/>
      <c r="D26" s="31"/>
      <c r="E26" s="31"/>
      <c r="F26" s="31"/>
      <c r="G26" s="31"/>
      <c r="H26" s="37" t="str">
        <f>IF(G26="","",VLOOKUP(G26,種目コード!$C$5:$F$14,2))</f>
        <v/>
      </c>
      <c r="I26" s="31"/>
      <c r="J26" s="31"/>
      <c r="K26" s="37" t="str">
        <f>IF(J26="","",VLOOKUP(J26,種目コード!$C$5:$F$14,2))</f>
        <v/>
      </c>
      <c r="L26" s="31"/>
      <c r="M26" s="31"/>
      <c r="N26" s="37" t="str">
        <f>IF(M26="","",VLOOKUP(M26,種目コード!$C$5:$F$14,2))</f>
        <v/>
      </c>
      <c r="O26" s="31"/>
      <c r="P26" s="37">
        <f t="shared" si="0"/>
        <v>0</v>
      </c>
      <c r="Q26" s="32"/>
    </row>
    <row r="27" spans="1:17">
      <c r="A27" s="19">
        <v>16</v>
      </c>
      <c r="B27" s="33"/>
      <c r="C27" s="33"/>
      <c r="D27" s="33"/>
      <c r="E27" s="33"/>
      <c r="F27" s="33"/>
      <c r="G27" s="33"/>
      <c r="H27" s="38" t="str">
        <f>IF(G27="","",VLOOKUP(G27,種目コード!$C$5:$F$14,2))</f>
        <v/>
      </c>
      <c r="I27" s="33"/>
      <c r="J27" s="33"/>
      <c r="K27" s="38" t="str">
        <f>IF(J27="","",VLOOKUP(J27,種目コード!$C$5:$F$14,2))</f>
        <v/>
      </c>
      <c r="L27" s="33"/>
      <c r="M27" s="33"/>
      <c r="N27" s="38" t="str">
        <f>IF(M27="","",VLOOKUP(M27,種目コード!$C$5:$F$14,2))</f>
        <v/>
      </c>
      <c r="O27" s="33"/>
      <c r="P27" s="38">
        <f t="shared" si="0"/>
        <v>0</v>
      </c>
      <c r="Q27" s="34"/>
    </row>
    <row r="28" spans="1:17">
      <c r="A28" s="13">
        <v>17</v>
      </c>
      <c r="B28" s="29"/>
      <c r="C28" s="29"/>
      <c r="D28" s="29"/>
      <c r="E28" s="29"/>
      <c r="F28" s="29"/>
      <c r="G28" s="29"/>
      <c r="H28" s="24" t="str">
        <f>IF(G28="","",VLOOKUP(G28,種目コード!$C$5:$F$14,2))</f>
        <v/>
      </c>
      <c r="I28" s="29"/>
      <c r="J28" s="29"/>
      <c r="K28" s="24" t="str">
        <f>IF(J28="","",VLOOKUP(J28,種目コード!$C$5:$F$14,2))</f>
        <v/>
      </c>
      <c r="L28" s="29"/>
      <c r="M28" s="29"/>
      <c r="N28" s="24" t="str">
        <f>IF(M28="","",VLOOKUP(M28,種目コード!$C$5:$F$14,2))</f>
        <v/>
      </c>
      <c r="O28" s="29"/>
      <c r="P28" s="24">
        <f t="shared" si="0"/>
        <v>0</v>
      </c>
      <c r="Q28" s="30"/>
    </row>
    <row r="29" spans="1:17">
      <c r="A29" s="13">
        <v>18</v>
      </c>
      <c r="B29" s="29"/>
      <c r="C29" s="29"/>
      <c r="D29" s="29"/>
      <c r="E29" s="29"/>
      <c r="F29" s="29"/>
      <c r="G29" s="29"/>
      <c r="H29" s="24" t="str">
        <f>IF(G29="","",VLOOKUP(G29,種目コード!$C$5:$F$14,2))</f>
        <v/>
      </c>
      <c r="I29" s="29"/>
      <c r="J29" s="29"/>
      <c r="K29" s="24" t="str">
        <f>IF(J29="","",VLOOKUP(J29,種目コード!$C$5:$F$14,2))</f>
        <v/>
      </c>
      <c r="L29" s="29"/>
      <c r="M29" s="29"/>
      <c r="N29" s="24" t="str">
        <f>IF(M29="","",VLOOKUP(M29,種目コード!$C$5:$F$14,2))</f>
        <v/>
      </c>
      <c r="O29" s="29"/>
      <c r="P29" s="24">
        <f t="shared" si="0"/>
        <v>0</v>
      </c>
      <c r="Q29" s="30"/>
    </row>
    <row r="30" spans="1:17">
      <c r="A30" s="13">
        <v>19</v>
      </c>
      <c r="B30" s="29"/>
      <c r="C30" s="29"/>
      <c r="D30" s="29"/>
      <c r="E30" s="29"/>
      <c r="F30" s="29"/>
      <c r="G30" s="29"/>
      <c r="H30" s="24" t="str">
        <f>IF(G30="","",VLOOKUP(G30,種目コード!$C$5:$F$14,2))</f>
        <v/>
      </c>
      <c r="I30" s="29"/>
      <c r="J30" s="29"/>
      <c r="K30" s="24" t="str">
        <f>IF(J30="","",VLOOKUP(J30,種目コード!$C$5:$F$14,2))</f>
        <v/>
      </c>
      <c r="L30" s="29"/>
      <c r="M30" s="29"/>
      <c r="N30" s="24" t="str">
        <f>IF(M30="","",VLOOKUP(M30,種目コード!$C$5:$F$14,2))</f>
        <v/>
      </c>
      <c r="O30" s="29"/>
      <c r="P30" s="24">
        <f t="shared" si="0"/>
        <v>0</v>
      </c>
      <c r="Q30" s="30"/>
    </row>
    <row r="31" spans="1:17">
      <c r="A31" s="17">
        <v>20</v>
      </c>
      <c r="B31" s="35"/>
      <c r="C31" s="35"/>
      <c r="D31" s="35"/>
      <c r="E31" s="35"/>
      <c r="F31" s="35"/>
      <c r="G31" s="35"/>
      <c r="H31" s="26" t="str">
        <f>IF(G31="","",VLOOKUP(G31,種目コード!$C$5:$F$14,2))</f>
        <v/>
      </c>
      <c r="I31" s="35"/>
      <c r="J31" s="35"/>
      <c r="K31" s="26" t="str">
        <f>IF(J31="","",VLOOKUP(J31,種目コード!$C$5:$F$14,2))</f>
        <v/>
      </c>
      <c r="L31" s="35"/>
      <c r="M31" s="35"/>
      <c r="N31" s="26" t="str">
        <f>IF(M31="","",VLOOKUP(M31,種目コード!$C$5:$F$14,2))</f>
        <v/>
      </c>
      <c r="O31" s="35"/>
      <c r="P31" s="26">
        <f t="shared" si="0"/>
        <v>0</v>
      </c>
      <c r="Q31" s="36"/>
    </row>
    <row r="32" spans="1:17">
      <c r="A32" s="9">
        <v>21</v>
      </c>
      <c r="B32" s="27"/>
      <c r="C32" s="27"/>
      <c r="D32" s="27"/>
      <c r="E32" s="27"/>
      <c r="F32" s="27"/>
      <c r="G32" s="27"/>
      <c r="H32" s="25" t="str">
        <f>IF(G32="","",VLOOKUP(G32,種目コード!$C$5:$F$14,2))</f>
        <v/>
      </c>
      <c r="I32" s="27"/>
      <c r="J32" s="27"/>
      <c r="K32" s="25" t="str">
        <f>IF(J32="","",VLOOKUP(J32,種目コード!$C$5:$F$14,2))</f>
        <v/>
      </c>
      <c r="L32" s="27"/>
      <c r="M32" s="27"/>
      <c r="N32" s="25" t="str">
        <f>IF(M32="","",VLOOKUP(M32,種目コード!$C$5:$F$14,2))</f>
        <v/>
      </c>
      <c r="O32" s="27"/>
      <c r="P32" s="25">
        <f t="shared" si="0"/>
        <v>0</v>
      </c>
      <c r="Q32" s="28"/>
    </row>
    <row r="33" spans="1:17">
      <c r="A33" s="13">
        <v>22</v>
      </c>
      <c r="B33" s="29"/>
      <c r="C33" s="29"/>
      <c r="D33" s="29"/>
      <c r="E33" s="29"/>
      <c r="F33" s="29"/>
      <c r="G33" s="29"/>
      <c r="H33" s="24" t="str">
        <f>IF(G33="","",VLOOKUP(G33,種目コード!$C$5:$F$14,2))</f>
        <v/>
      </c>
      <c r="I33" s="29"/>
      <c r="J33" s="29"/>
      <c r="K33" s="24" t="str">
        <f>IF(J33="","",VLOOKUP(J33,種目コード!$C$5:$F$14,2))</f>
        <v/>
      </c>
      <c r="L33" s="29"/>
      <c r="M33" s="29"/>
      <c r="N33" s="24" t="str">
        <f>IF(M33="","",VLOOKUP(M33,種目コード!$C$5:$F$14,2))</f>
        <v/>
      </c>
      <c r="O33" s="29"/>
      <c r="P33" s="24">
        <f t="shared" si="0"/>
        <v>0</v>
      </c>
      <c r="Q33" s="30"/>
    </row>
    <row r="34" spans="1:17">
      <c r="A34" s="13">
        <v>23</v>
      </c>
      <c r="B34" s="29"/>
      <c r="C34" s="29"/>
      <c r="D34" s="29"/>
      <c r="E34" s="29"/>
      <c r="F34" s="29"/>
      <c r="G34" s="29"/>
      <c r="H34" s="24" t="str">
        <f>IF(G34="","",VLOOKUP(G34,種目コード!$C$5:$F$14,2))</f>
        <v/>
      </c>
      <c r="I34" s="29"/>
      <c r="J34" s="29"/>
      <c r="K34" s="24" t="str">
        <f>IF(J34="","",VLOOKUP(J34,種目コード!$C$5:$F$14,2))</f>
        <v/>
      </c>
      <c r="L34" s="29"/>
      <c r="M34" s="29"/>
      <c r="N34" s="24" t="str">
        <f>IF(M34="","",VLOOKUP(M34,種目コード!$C$5:$F$14,2))</f>
        <v/>
      </c>
      <c r="O34" s="29"/>
      <c r="P34" s="24">
        <f t="shared" si="0"/>
        <v>0</v>
      </c>
      <c r="Q34" s="30"/>
    </row>
    <row r="35" spans="1:17">
      <c r="A35" s="13">
        <v>24</v>
      </c>
      <c r="B35" s="29"/>
      <c r="C35" s="29"/>
      <c r="D35" s="29"/>
      <c r="E35" s="29"/>
      <c r="F35" s="29"/>
      <c r="G35" s="29"/>
      <c r="H35" s="24" t="str">
        <f>IF(G35="","",VLOOKUP(G35,種目コード!$C$5:$F$14,2))</f>
        <v/>
      </c>
      <c r="I35" s="29"/>
      <c r="J35" s="29"/>
      <c r="K35" s="24" t="str">
        <f>IF(J35="","",VLOOKUP(J35,種目コード!$C$5:$F$14,2))</f>
        <v/>
      </c>
      <c r="L35" s="29"/>
      <c r="M35" s="29"/>
      <c r="N35" s="24" t="str">
        <f>IF(M35="","",VLOOKUP(M35,種目コード!$C$5:$F$14,2))</f>
        <v/>
      </c>
      <c r="O35" s="29"/>
      <c r="P35" s="24">
        <f t="shared" si="0"/>
        <v>0</v>
      </c>
      <c r="Q35" s="30"/>
    </row>
    <row r="36" spans="1:17">
      <c r="A36" s="13">
        <v>25</v>
      </c>
      <c r="B36" s="29"/>
      <c r="C36" s="29"/>
      <c r="D36" s="29"/>
      <c r="E36" s="29"/>
      <c r="F36" s="29"/>
      <c r="G36" s="29"/>
      <c r="H36" s="24" t="str">
        <f>IF(G36="","",VLOOKUP(G36,種目コード!$C$5:$F$14,2))</f>
        <v/>
      </c>
      <c r="I36" s="29"/>
      <c r="J36" s="29"/>
      <c r="K36" s="24" t="str">
        <f>IF(J36="","",VLOOKUP(J36,種目コード!$C$5:$F$14,2))</f>
        <v/>
      </c>
      <c r="L36" s="29"/>
      <c r="M36" s="29"/>
      <c r="N36" s="24" t="str">
        <f>IF(M36="","",VLOOKUP(M36,種目コード!$C$5:$F$14,2))</f>
        <v/>
      </c>
      <c r="O36" s="29"/>
      <c r="P36" s="24">
        <f t="shared" si="0"/>
        <v>0</v>
      </c>
      <c r="Q36" s="30"/>
    </row>
    <row r="37" spans="1:17">
      <c r="A37" s="19">
        <v>26</v>
      </c>
      <c r="B37" s="33"/>
      <c r="C37" s="33"/>
      <c r="D37" s="33"/>
      <c r="E37" s="33"/>
      <c r="F37" s="33"/>
      <c r="G37" s="33"/>
      <c r="H37" s="38" t="str">
        <f>IF(G37="","",VLOOKUP(G37,種目コード!$C$5:$F$14,2))</f>
        <v/>
      </c>
      <c r="I37" s="33"/>
      <c r="J37" s="33"/>
      <c r="K37" s="38" t="str">
        <f>IF(J37="","",VLOOKUP(J37,種目コード!$C$5:$F$14,2))</f>
        <v/>
      </c>
      <c r="L37" s="33"/>
      <c r="M37" s="33"/>
      <c r="N37" s="38" t="str">
        <f>IF(M37="","",VLOOKUP(M37,種目コード!$C$5:$F$14,2))</f>
        <v/>
      </c>
      <c r="O37" s="33"/>
      <c r="P37" s="38">
        <f t="shared" si="0"/>
        <v>0</v>
      </c>
      <c r="Q37" s="34"/>
    </row>
    <row r="38" spans="1:17">
      <c r="A38" s="13">
        <v>27</v>
      </c>
      <c r="B38" s="29"/>
      <c r="C38" s="29"/>
      <c r="D38" s="29"/>
      <c r="E38" s="29"/>
      <c r="F38" s="29"/>
      <c r="G38" s="29"/>
      <c r="H38" s="24" t="str">
        <f>IF(G38="","",VLOOKUP(G38,種目コード!$C$5:$F$14,2))</f>
        <v/>
      </c>
      <c r="I38" s="29"/>
      <c r="J38" s="29"/>
      <c r="K38" s="24" t="str">
        <f>IF(J38="","",VLOOKUP(J38,種目コード!$C$5:$F$14,2))</f>
        <v/>
      </c>
      <c r="L38" s="29"/>
      <c r="M38" s="29"/>
      <c r="N38" s="24" t="str">
        <f>IF(M38="","",VLOOKUP(M38,種目コード!$C$5:$F$14,2))</f>
        <v/>
      </c>
      <c r="O38" s="29"/>
      <c r="P38" s="24">
        <f t="shared" si="0"/>
        <v>0</v>
      </c>
      <c r="Q38" s="30"/>
    </row>
    <row r="39" spans="1:17">
      <c r="A39" s="13">
        <v>28</v>
      </c>
      <c r="B39" s="29"/>
      <c r="C39" s="29"/>
      <c r="D39" s="29"/>
      <c r="E39" s="29"/>
      <c r="F39" s="29"/>
      <c r="G39" s="29"/>
      <c r="H39" s="24" t="str">
        <f>IF(G39="","",VLOOKUP(G39,種目コード!$C$5:$F$14,2))</f>
        <v/>
      </c>
      <c r="I39" s="29"/>
      <c r="J39" s="29"/>
      <c r="K39" s="24" t="str">
        <f>IF(J39="","",VLOOKUP(J39,種目コード!$C$5:$F$14,2))</f>
        <v/>
      </c>
      <c r="L39" s="29"/>
      <c r="M39" s="29"/>
      <c r="N39" s="24" t="str">
        <f>IF(M39="","",VLOOKUP(M39,種目コード!$C$5:$F$14,2))</f>
        <v/>
      </c>
      <c r="O39" s="29"/>
      <c r="P39" s="24">
        <f t="shared" si="0"/>
        <v>0</v>
      </c>
      <c r="Q39" s="30"/>
    </row>
    <row r="40" spans="1:17">
      <c r="A40" s="13">
        <v>29</v>
      </c>
      <c r="B40" s="29"/>
      <c r="C40" s="29"/>
      <c r="D40" s="29"/>
      <c r="E40" s="29"/>
      <c r="F40" s="29"/>
      <c r="G40" s="29"/>
      <c r="H40" s="24" t="str">
        <f>IF(G40="","",VLOOKUP(G40,種目コード!$C$5:$F$14,2))</f>
        <v/>
      </c>
      <c r="I40" s="29"/>
      <c r="J40" s="29"/>
      <c r="K40" s="24" t="str">
        <f>IF(J40="","",VLOOKUP(J40,種目コード!$C$5:$F$14,2))</f>
        <v/>
      </c>
      <c r="L40" s="29"/>
      <c r="M40" s="29"/>
      <c r="N40" s="24" t="str">
        <f>IF(M40="","",VLOOKUP(M40,種目コード!$C$5:$F$14,2))</f>
        <v/>
      </c>
      <c r="O40" s="29"/>
      <c r="P40" s="24">
        <f t="shared" si="0"/>
        <v>0</v>
      </c>
      <c r="Q40" s="30"/>
    </row>
    <row r="41" spans="1:17">
      <c r="A41" s="17">
        <v>30</v>
      </c>
      <c r="B41" s="35"/>
      <c r="C41" s="35"/>
      <c r="D41" s="35"/>
      <c r="E41" s="35"/>
      <c r="F41" s="35"/>
      <c r="G41" s="35"/>
      <c r="H41" s="26" t="str">
        <f>IF(G41="","",VLOOKUP(G41,種目コード!$C$5:$F$14,2))</f>
        <v/>
      </c>
      <c r="I41" s="35"/>
      <c r="J41" s="35"/>
      <c r="K41" s="26" t="str">
        <f>IF(J41="","",VLOOKUP(J41,種目コード!$C$5:$F$14,2))</f>
        <v/>
      </c>
      <c r="L41" s="35"/>
      <c r="M41" s="35"/>
      <c r="N41" s="26" t="str">
        <f>IF(M41="","",VLOOKUP(M41,種目コード!$C$5:$F$14,2))</f>
        <v/>
      </c>
      <c r="O41" s="35"/>
      <c r="P41" s="26">
        <f t="shared" si="0"/>
        <v>0</v>
      </c>
      <c r="Q41" s="36"/>
    </row>
    <row r="42" spans="1:17">
      <c r="A42" s="9">
        <v>31</v>
      </c>
      <c r="B42" s="27"/>
      <c r="C42" s="27"/>
      <c r="D42" s="27"/>
      <c r="E42" s="27"/>
      <c r="F42" s="27"/>
      <c r="G42" s="27"/>
      <c r="H42" s="25" t="str">
        <f>IF(G42="","",VLOOKUP(G42,種目コード!$C$5:$F$14,2))</f>
        <v/>
      </c>
      <c r="I42" s="27"/>
      <c r="J42" s="27"/>
      <c r="K42" s="25" t="str">
        <f>IF(J42="","",VLOOKUP(J42,種目コード!$C$5:$F$14,2))</f>
        <v/>
      </c>
      <c r="L42" s="27"/>
      <c r="M42" s="27"/>
      <c r="N42" s="25" t="str">
        <f>IF(M42="","",VLOOKUP(M42,種目コード!$C$5:$F$14,2))</f>
        <v/>
      </c>
      <c r="O42" s="27"/>
      <c r="P42" s="25">
        <f t="shared" si="0"/>
        <v>0</v>
      </c>
      <c r="Q42" s="28"/>
    </row>
    <row r="43" spans="1:17">
      <c r="A43" s="13">
        <v>32</v>
      </c>
      <c r="B43" s="29"/>
      <c r="C43" s="29"/>
      <c r="D43" s="29"/>
      <c r="E43" s="29"/>
      <c r="F43" s="29"/>
      <c r="G43" s="29"/>
      <c r="H43" s="24" t="str">
        <f>IF(G43="","",VLOOKUP(G43,種目コード!$C$5:$F$14,2))</f>
        <v/>
      </c>
      <c r="I43" s="29"/>
      <c r="J43" s="29"/>
      <c r="K43" s="24" t="str">
        <f>IF(J43="","",VLOOKUP(J43,種目コード!$C$5:$F$14,2))</f>
        <v/>
      </c>
      <c r="L43" s="29"/>
      <c r="M43" s="29"/>
      <c r="N43" s="24" t="str">
        <f>IF(M43="","",VLOOKUP(M43,種目コード!$C$5:$F$14,2))</f>
        <v/>
      </c>
      <c r="O43" s="29"/>
      <c r="P43" s="24">
        <f t="shared" si="0"/>
        <v>0</v>
      </c>
      <c r="Q43" s="30"/>
    </row>
    <row r="44" spans="1:17">
      <c r="A44" s="13">
        <v>33</v>
      </c>
      <c r="B44" s="29"/>
      <c r="C44" s="29"/>
      <c r="D44" s="29"/>
      <c r="E44" s="29"/>
      <c r="F44" s="29"/>
      <c r="G44" s="29"/>
      <c r="H44" s="24" t="str">
        <f>IF(G44="","",VLOOKUP(G44,種目コード!$C$5:$F$14,2))</f>
        <v/>
      </c>
      <c r="I44" s="29"/>
      <c r="J44" s="29"/>
      <c r="K44" s="24" t="str">
        <f>IF(J44="","",VLOOKUP(J44,種目コード!$C$5:$F$14,2))</f>
        <v/>
      </c>
      <c r="L44" s="29"/>
      <c r="M44" s="29"/>
      <c r="N44" s="24" t="str">
        <f>IF(M44="","",VLOOKUP(M44,種目コード!$C$5:$F$14,2))</f>
        <v/>
      </c>
      <c r="O44" s="29"/>
      <c r="P44" s="24">
        <f t="shared" si="0"/>
        <v>0</v>
      </c>
      <c r="Q44" s="30"/>
    </row>
    <row r="45" spans="1:17">
      <c r="A45" s="13">
        <v>34</v>
      </c>
      <c r="B45" s="29"/>
      <c r="C45" s="29"/>
      <c r="D45" s="29"/>
      <c r="E45" s="29"/>
      <c r="F45" s="29"/>
      <c r="G45" s="29"/>
      <c r="H45" s="24" t="str">
        <f>IF(G45="","",VLOOKUP(G45,種目コード!$C$5:$F$14,2))</f>
        <v/>
      </c>
      <c r="I45" s="29"/>
      <c r="J45" s="29"/>
      <c r="K45" s="24" t="str">
        <f>IF(J45="","",VLOOKUP(J45,種目コード!$C$5:$F$14,2))</f>
        <v/>
      </c>
      <c r="L45" s="29"/>
      <c r="M45" s="29"/>
      <c r="N45" s="24" t="str">
        <f>IF(M45="","",VLOOKUP(M45,種目コード!$C$5:$F$14,2))</f>
        <v/>
      </c>
      <c r="O45" s="29"/>
      <c r="P45" s="24">
        <f t="shared" si="0"/>
        <v>0</v>
      </c>
      <c r="Q45" s="30"/>
    </row>
    <row r="46" spans="1:17">
      <c r="A46" s="18">
        <v>35</v>
      </c>
      <c r="B46" s="31"/>
      <c r="C46" s="31"/>
      <c r="D46" s="31"/>
      <c r="E46" s="31"/>
      <c r="F46" s="31"/>
      <c r="G46" s="31"/>
      <c r="H46" s="37" t="str">
        <f>IF(G46="","",VLOOKUP(G46,種目コード!$C$5:$F$14,2))</f>
        <v/>
      </c>
      <c r="I46" s="31"/>
      <c r="J46" s="31"/>
      <c r="K46" s="37" t="str">
        <f>IF(J46="","",VLOOKUP(J46,種目コード!$C$5:$F$14,2))</f>
        <v/>
      </c>
      <c r="L46" s="31"/>
      <c r="M46" s="31"/>
      <c r="N46" s="37" t="str">
        <f>IF(M46="","",VLOOKUP(M46,種目コード!$C$5:$F$14,2))</f>
        <v/>
      </c>
      <c r="O46" s="31"/>
      <c r="P46" s="37">
        <f t="shared" si="0"/>
        <v>0</v>
      </c>
      <c r="Q46" s="32"/>
    </row>
    <row r="47" spans="1:17">
      <c r="A47" s="19">
        <v>36</v>
      </c>
      <c r="B47" s="33"/>
      <c r="C47" s="33"/>
      <c r="D47" s="33"/>
      <c r="E47" s="33"/>
      <c r="F47" s="33"/>
      <c r="G47" s="33"/>
      <c r="H47" s="38" t="str">
        <f>IF(G47="","",VLOOKUP(G47,種目コード!$C$5:$F$14,2))</f>
        <v/>
      </c>
      <c r="I47" s="33"/>
      <c r="J47" s="33"/>
      <c r="K47" s="38" t="str">
        <f>IF(J47="","",VLOOKUP(J47,種目コード!$C$5:$F$14,2))</f>
        <v/>
      </c>
      <c r="L47" s="33"/>
      <c r="M47" s="33"/>
      <c r="N47" s="38" t="str">
        <f>IF(M47="","",VLOOKUP(M47,種目コード!$C$5:$F$14,2))</f>
        <v/>
      </c>
      <c r="O47" s="33"/>
      <c r="P47" s="38">
        <f t="shared" si="0"/>
        <v>0</v>
      </c>
      <c r="Q47" s="34"/>
    </row>
    <row r="48" spans="1:17">
      <c r="A48" s="13">
        <v>37</v>
      </c>
      <c r="B48" s="29"/>
      <c r="C48" s="29"/>
      <c r="D48" s="29"/>
      <c r="E48" s="29"/>
      <c r="F48" s="29"/>
      <c r="G48" s="29"/>
      <c r="H48" s="24" t="str">
        <f>IF(G48="","",VLOOKUP(G48,種目コード!$C$5:$F$14,2))</f>
        <v/>
      </c>
      <c r="I48" s="29"/>
      <c r="J48" s="29"/>
      <c r="K48" s="24" t="str">
        <f>IF(J48="","",VLOOKUP(J48,種目コード!$C$5:$F$14,2))</f>
        <v/>
      </c>
      <c r="L48" s="29"/>
      <c r="M48" s="29"/>
      <c r="N48" s="24" t="str">
        <f>IF(M48="","",VLOOKUP(M48,種目コード!$C$5:$F$14,2))</f>
        <v/>
      </c>
      <c r="O48" s="29"/>
      <c r="P48" s="24">
        <f t="shared" si="0"/>
        <v>0</v>
      </c>
      <c r="Q48" s="30"/>
    </row>
    <row r="49" spans="1:17">
      <c r="A49" s="13">
        <v>38</v>
      </c>
      <c r="B49" s="29"/>
      <c r="C49" s="29"/>
      <c r="D49" s="29"/>
      <c r="E49" s="29"/>
      <c r="F49" s="29"/>
      <c r="G49" s="29"/>
      <c r="H49" s="24" t="str">
        <f>IF(G49="","",VLOOKUP(G49,種目コード!$C$5:$F$14,2))</f>
        <v/>
      </c>
      <c r="I49" s="29"/>
      <c r="J49" s="29"/>
      <c r="K49" s="24" t="str">
        <f>IF(J49="","",VLOOKUP(J49,種目コード!$C$5:$F$14,2))</f>
        <v/>
      </c>
      <c r="L49" s="29"/>
      <c r="M49" s="29"/>
      <c r="N49" s="24" t="str">
        <f>IF(M49="","",VLOOKUP(M49,種目コード!$C$5:$F$14,2))</f>
        <v/>
      </c>
      <c r="O49" s="29"/>
      <c r="P49" s="24">
        <f t="shared" si="0"/>
        <v>0</v>
      </c>
      <c r="Q49" s="30"/>
    </row>
    <row r="50" spans="1:17">
      <c r="A50" s="13">
        <v>39</v>
      </c>
      <c r="B50" s="29"/>
      <c r="C50" s="29"/>
      <c r="D50" s="29"/>
      <c r="E50" s="29"/>
      <c r="F50" s="29"/>
      <c r="G50" s="29"/>
      <c r="H50" s="24" t="str">
        <f>IF(G50="","",VLOOKUP(G50,種目コード!$C$5:$F$14,2))</f>
        <v/>
      </c>
      <c r="I50" s="29"/>
      <c r="J50" s="29"/>
      <c r="K50" s="24" t="str">
        <f>IF(J50="","",VLOOKUP(J50,種目コード!$C$5:$F$14,2))</f>
        <v/>
      </c>
      <c r="L50" s="29"/>
      <c r="M50" s="29"/>
      <c r="N50" s="24" t="str">
        <f>IF(M50="","",VLOOKUP(M50,種目コード!$C$5:$F$14,2))</f>
        <v/>
      </c>
      <c r="O50" s="29"/>
      <c r="P50" s="24">
        <f t="shared" si="0"/>
        <v>0</v>
      </c>
      <c r="Q50" s="30"/>
    </row>
    <row r="51" spans="1:17">
      <c r="A51" s="17">
        <v>40</v>
      </c>
      <c r="B51" s="35"/>
      <c r="C51" s="35"/>
      <c r="D51" s="35"/>
      <c r="E51" s="35"/>
      <c r="F51" s="35"/>
      <c r="G51" s="35"/>
      <c r="H51" s="26" t="str">
        <f>IF(G51="","",VLOOKUP(G51,種目コード!$C$5:$F$14,2))</f>
        <v/>
      </c>
      <c r="I51" s="35"/>
      <c r="J51" s="35"/>
      <c r="K51" s="26" t="str">
        <f>IF(J51="","",VLOOKUP(J51,種目コード!$C$5:$F$14,2))</f>
        <v/>
      </c>
      <c r="L51" s="35"/>
      <c r="M51" s="35"/>
      <c r="N51" s="26" t="str">
        <f>IF(M51="","",VLOOKUP(M51,種目コード!$C$5:$F$14,2))</f>
        <v/>
      </c>
      <c r="O51" s="35"/>
      <c r="P51" s="26">
        <f t="shared" si="0"/>
        <v>0</v>
      </c>
      <c r="Q51" s="36"/>
    </row>
    <row r="52" spans="1:17">
      <c r="A52" s="13">
        <v>41</v>
      </c>
      <c r="B52" s="29"/>
      <c r="C52" s="29"/>
      <c r="D52" s="29"/>
      <c r="E52" s="29"/>
      <c r="F52" s="29"/>
      <c r="G52" s="29"/>
      <c r="H52" s="24" t="str">
        <f>IF(G52="","",VLOOKUP(G52,種目コード!$C$5:$F$14,2))</f>
        <v/>
      </c>
      <c r="I52" s="29"/>
      <c r="J52" s="29"/>
      <c r="K52" s="24" t="str">
        <f>IF(J52="","",VLOOKUP(J52,種目コード!$C$5:$F$14,2))</f>
        <v/>
      </c>
      <c r="L52" s="29"/>
      <c r="M52" s="29"/>
      <c r="N52" s="24" t="str">
        <f>IF(M52="","",VLOOKUP(M52,種目コード!$C$5:$F$14,2))</f>
        <v/>
      </c>
      <c r="O52" s="29"/>
      <c r="P52" s="24">
        <f t="shared" si="0"/>
        <v>0</v>
      </c>
      <c r="Q52" s="30"/>
    </row>
    <row r="53" spans="1:17">
      <c r="A53" s="13">
        <v>42</v>
      </c>
      <c r="B53" s="29"/>
      <c r="C53" s="29"/>
      <c r="D53" s="29"/>
      <c r="E53" s="29"/>
      <c r="F53" s="29"/>
      <c r="G53" s="29"/>
      <c r="H53" s="24" t="str">
        <f>IF(G53="","",VLOOKUP(G53,種目コード!$C$5:$F$14,2))</f>
        <v/>
      </c>
      <c r="I53" s="29"/>
      <c r="J53" s="29"/>
      <c r="K53" s="24" t="str">
        <f>IF(J53="","",VLOOKUP(J53,種目コード!$C$5:$F$14,2))</f>
        <v/>
      </c>
      <c r="L53" s="29"/>
      <c r="M53" s="29"/>
      <c r="N53" s="24" t="str">
        <f>IF(M53="","",VLOOKUP(M53,種目コード!$C$5:$F$14,2))</f>
        <v/>
      </c>
      <c r="O53" s="29"/>
      <c r="P53" s="24">
        <f t="shared" si="0"/>
        <v>0</v>
      </c>
      <c r="Q53" s="30"/>
    </row>
    <row r="54" spans="1:17">
      <c r="A54" s="13">
        <v>43</v>
      </c>
      <c r="B54" s="29"/>
      <c r="C54" s="29"/>
      <c r="D54" s="29"/>
      <c r="E54" s="29"/>
      <c r="F54" s="29"/>
      <c r="G54" s="29"/>
      <c r="H54" s="24" t="str">
        <f>IF(G54="","",VLOOKUP(G54,種目コード!$C$5:$F$14,2))</f>
        <v/>
      </c>
      <c r="I54" s="29"/>
      <c r="J54" s="29"/>
      <c r="K54" s="24" t="str">
        <f>IF(J54="","",VLOOKUP(J54,種目コード!$C$5:$F$14,2))</f>
        <v/>
      </c>
      <c r="L54" s="29"/>
      <c r="M54" s="29"/>
      <c r="N54" s="24" t="str">
        <f>IF(M54="","",VLOOKUP(M54,種目コード!$C$5:$F$14,2))</f>
        <v/>
      </c>
      <c r="O54" s="29"/>
      <c r="P54" s="24">
        <f t="shared" si="0"/>
        <v>0</v>
      </c>
      <c r="Q54" s="30"/>
    </row>
    <row r="55" spans="1:17">
      <c r="A55" s="13">
        <v>44</v>
      </c>
      <c r="B55" s="29"/>
      <c r="C55" s="29"/>
      <c r="D55" s="29"/>
      <c r="E55" s="29"/>
      <c r="F55" s="29"/>
      <c r="G55" s="29"/>
      <c r="H55" s="24" t="str">
        <f>IF(G55="","",VLOOKUP(G55,種目コード!$C$5:$F$14,2))</f>
        <v/>
      </c>
      <c r="I55" s="29"/>
      <c r="J55" s="29"/>
      <c r="K55" s="24" t="str">
        <f>IF(J55="","",VLOOKUP(J55,種目コード!$C$5:$F$14,2))</f>
        <v/>
      </c>
      <c r="L55" s="29"/>
      <c r="M55" s="29"/>
      <c r="N55" s="24" t="str">
        <f>IF(M55="","",VLOOKUP(M55,種目コード!$C$5:$F$14,2))</f>
        <v/>
      </c>
      <c r="O55" s="29"/>
      <c r="P55" s="24">
        <f t="shared" si="0"/>
        <v>0</v>
      </c>
      <c r="Q55" s="30"/>
    </row>
    <row r="56" spans="1:17">
      <c r="A56" s="13">
        <v>45</v>
      </c>
      <c r="B56" s="29"/>
      <c r="C56" s="29"/>
      <c r="D56" s="29"/>
      <c r="E56" s="29"/>
      <c r="F56" s="29"/>
      <c r="G56" s="29"/>
      <c r="H56" s="24" t="str">
        <f>IF(G56="","",VLOOKUP(G56,種目コード!$C$5:$F$14,2))</f>
        <v/>
      </c>
      <c r="I56" s="29"/>
      <c r="J56" s="29"/>
      <c r="K56" s="24" t="str">
        <f>IF(J56="","",VLOOKUP(J56,種目コード!$C$5:$F$14,2))</f>
        <v/>
      </c>
      <c r="L56" s="29"/>
      <c r="M56" s="29"/>
      <c r="N56" s="24" t="str">
        <f>IF(M56="","",VLOOKUP(M56,種目コード!$C$5:$F$14,2))</f>
        <v/>
      </c>
      <c r="O56" s="29"/>
      <c r="P56" s="24">
        <f t="shared" si="0"/>
        <v>0</v>
      </c>
      <c r="Q56" s="30"/>
    </row>
    <row r="57" spans="1:17">
      <c r="A57" s="19">
        <v>46</v>
      </c>
      <c r="B57" s="33"/>
      <c r="C57" s="33"/>
      <c r="D57" s="33"/>
      <c r="E57" s="33"/>
      <c r="F57" s="33"/>
      <c r="G57" s="33"/>
      <c r="H57" s="38" t="str">
        <f>IF(G57="","",VLOOKUP(G57,種目コード!$C$5:$F$14,2))</f>
        <v/>
      </c>
      <c r="I57" s="33"/>
      <c r="J57" s="33"/>
      <c r="K57" s="38" t="str">
        <f>IF(J57="","",VLOOKUP(J57,種目コード!$C$5:$F$14,2))</f>
        <v/>
      </c>
      <c r="L57" s="33"/>
      <c r="M57" s="33"/>
      <c r="N57" s="38" t="str">
        <f>IF(M57="","",VLOOKUP(M57,種目コード!$C$5:$F$14,2))</f>
        <v/>
      </c>
      <c r="O57" s="33"/>
      <c r="P57" s="38">
        <f t="shared" si="0"/>
        <v>0</v>
      </c>
      <c r="Q57" s="34"/>
    </row>
    <row r="58" spans="1:17">
      <c r="A58" s="13">
        <v>47</v>
      </c>
      <c r="B58" s="29"/>
      <c r="C58" s="29"/>
      <c r="D58" s="29"/>
      <c r="E58" s="29"/>
      <c r="F58" s="29"/>
      <c r="G58" s="29"/>
      <c r="H58" s="24" t="str">
        <f>IF(G58="","",VLOOKUP(G58,種目コード!$C$5:$F$14,2))</f>
        <v/>
      </c>
      <c r="I58" s="29"/>
      <c r="J58" s="29"/>
      <c r="K58" s="24" t="str">
        <f>IF(J58="","",VLOOKUP(J58,種目コード!$C$5:$F$14,2))</f>
        <v/>
      </c>
      <c r="L58" s="29"/>
      <c r="M58" s="29"/>
      <c r="N58" s="24" t="str">
        <f>IF(M58="","",VLOOKUP(M58,種目コード!$C$5:$F$14,2))</f>
        <v/>
      </c>
      <c r="O58" s="29"/>
      <c r="P58" s="24">
        <f t="shared" si="0"/>
        <v>0</v>
      </c>
      <c r="Q58" s="30"/>
    </row>
    <row r="59" spans="1:17">
      <c r="A59" s="13">
        <v>48</v>
      </c>
      <c r="B59" s="29"/>
      <c r="C59" s="29"/>
      <c r="D59" s="29"/>
      <c r="E59" s="29"/>
      <c r="F59" s="29"/>
      <c r="G59" s="29"/>
      <c r="H59" s="24" t="str">
        <f>IF(G59="","",VLOOKUP(G59,種目コード!$C$5:$F$14,2))</f>
        <v/>
      </c>
      <c r="I59" s="29"/>
      <c r="J59" s="29"/>
      <c r="K59" s="24" t="str">
        <f>IF(J59="","",VLOOKUP(J59,種目コード!$C$5:$F$14,2))</f>
        <v/>
      </c>
      <c r="L59" s="29"/>
      <c r="M59" s="29"/>
      <c r="N59" s="24" t="str">
        <f>IF(M59="","",VLOOKUP(M59,種目コード!$C$5:$F$14,2))</f>
        <v/>
      </c>
      <c r="O59" s="29"/>
      <c r="P59" s="24">
        <f t="shared" si="0"/>
        <v>0</v>
      </c>
      <c r="Q59" s="30"/>
    </row>
    <row r="60" spans="1:17">
      <c r="A60" s="13">
        <v>49</v>
      </c>
      <c r="B60" s="29"/>
      <c r="C60" s="29"/>
      <c r="D60" s="29"/>
      <c r="E60" s="29"/>
      <c r="F60" s="29"/>
      <c r="G60" s="29"/>
      <c r="H60" s="24" t="str">
        <f>IF(G60="","",VLOOKUP(G60,種目コード!$C$5:$F$14,2))</f>
        <v/>
      </c>
      <c r="I60" s="29"/>
      <c r="J60" s="29"/>
      <c r="K60" s="24" t="str">
        <f>IF(J60="","",VLOOKUP(J60,種目コード!$C$5:$F$14,2))</f>
        <v/>
      </c>
      <c r="L60" s="29"/>
      <c r="M60" s="29"/>
      <c r="N60" s="24" t="str">
        <f>IF(M60="","",VLOOKUP(M60,種目コード!$C$5:$F$14,2))</f>
        <v/>
      </c>
      <c r="O60" s="29"/>
      <c r="P60" s="24">
        <f t="shared" si="0"/>
        <v>0</v>
      </c>
      <c r="Q60" s="30"/>
    </row>
    <row r="61" spans="1:17">
      <c r="A61" s="17">
        <v>50</v>
      </c>
      <c r="B61" s="35"/>
      <c r="C61" s="35"/>
      <c r="D61" s="35"/>
      <c r="E61" s="35"/>
      <c r="F61" s="35"/>
      <c r="G61" s="35"/>
      <c r="H61" s="26" t="str">
        <f>IF(G61="","",VLOOKUP(G61,種目コード!$C$5:$F$14,2))</f>
        <v/>
      </c>
      <c r="I61" s="35"/>
      <c r="J61" s="35"/>
      <c r="K61" s="26" t="str">
        <f>IF(J61="","",VLOOKUP(J61,種目コード!$C$5:$F$14,2))</f>
        <v/>
      </c>
      <c r="L61" s="35"/>
      <c r="M61" s="35"/>
      <c r="N61" s="26" t="str">
        <f>IF(M61="","",VLOOKUP(M61,種目コード!$C$5:$F$14,2))</f>
        <v/>
      </c>
      <c r="O61" s="35"/>
      <c r="P61" s="26">
        <f t="shared" si="0"/>
        <v>0</v>
      </c>
      <c r="Q61" s="36"/>
    </row>
    <row r="62" spans="1:17" ht="29.25" customHeight="1">
      <c r="O62" s="1" t="s">
        <v>16</v>
      </c>
      <c r="P62" s="1">
        <f>SUM(P12:P61)</f>
        <v>0</v>
      </c>
    </row>
  </sheetData>
  <mergeCells count="11">
    <mergeCell ref="B2:E2"/>
    <mergeCell ref="C4:E4"/>
    <mergeCell ref="C5:E5"/>
    <mergeCell ref="C6:E6"/>
    <mergeCell ref="Q10:Q11"/>
    <mergeCell ref="G10:I10"/>
    <mergeCell ref="C7:E7"/>
    <mergeCell ref="J10:L10"/>
    <mergeCell ref="M10:O10"/>
    <mergeCell ref="C8:E8"/>
    <mergeCell ref="P10:P11"/>
  </mergeCells>
  <phoneticPr fontId="1"/>
  <pageMargins left="0.9055118110236221" right="0" top="0.55118110236220474" bottom="0.55118110236220474" header="0.11811023622047245" footer="0.11811023622047245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G14"/>
  <sheetViews>
    <sheetView workbookViewId="0">
      <selection activeCell="J17" sqref="J17"/>
    </sheetView>
  </sheetViews>
  <sheetFormatPr defaultRowHeight="13.5"/>
  <sheetData>
    <row r="3" spans="3:7" ht="14.25" thickBot="1"/>
    <row r="4" spans="3:7">
      <c r="C4" s="4" t="s">
        <v>12</v>
      </c>
      <c r="D4" s="5" t="s">
        <v>13</v>
      </c>
      <c r="E4" s="6" t="s">
        <v>11</v>
      </c>
      <c r="F4" s="7" t="s">
        <v>15</v>
      </c>
    </row>
    <row r="5" spans="3:7">
      <c r="C5" s="9">
        <v>1</v>
      </c>
      <c r="D5" s="10" t="s">
        <v>41</v>
      </c>
      <c r="E5" s="11">
        <v>3000</v>
      </c>
      <c r="F5" s="12"/>
      <c r="G5">
        <f>COUNTIF(参加申込書!$G$12:$G$61,種目コード!C5)+COUNTIF(参加申込書!$J$12:$J$61,種目コード!C5)+COUNTIF(参加申込書!$M$12:$M$61,種目コード!C5)</f>
        <v>0</v>
      </c>
    </row>
    <row r="6" spans="3:7">
      <c r="C6" s="13">
        <v>2</v>
      </c>
      <c r="D6" s="14" t="s">
        <v>24</v>
      </c>
      <c r="E6" s="15">
        <v>3000</v>
      </c>
      <c r="F6" s="16"/>
      <c r="G6">
        <f>COUNTIF(参加申込書!$G$12:$G$61,種目コード!C6)+COUNTIF(参加申込書!$J$12:$J$61,種目コード!C6)+COUNTIF(参加申込書!$M$12:$M$61,種目コード!C6)</f>
        <v>0</v>
      </c>
    </row>
    <row r="7" spans="3:7">
      <c r="C7" s="13">
        <v>3</v>
      </c>
      <c r="D7" s="14" t="s">
        <v>26</v>
      </c>
      <c r="E7" s="15">
        <v>2000</v>
      </c>
      <c r="F7" s="16">
        <v>1500</v>
      </c>
      <c r="G7">
        <f>COUNTIF(参加申込書!$G$12:$G$61,種目コード!C7)+COUNTIF(参加申込書!$J$12:$J$61,種目コード!C7)+COUNTIF(参加申込書!$M$12:$M$61,種目コード!C7)</f>
        <v>0</v>
      </c>
    </row>
    <row r="8" spans="3:7">
      <c r="C8" s="13">
        <v>4</v>
      </c>
      <c r="D8" s="14" t="s">
        <v>28</v>
      </c>
      <c r="E8" s="15">
        <v>2000</v>
      </c>
      <c r="F8" s="16">
        <v>1500</v>
      </c>
      <c r="G8">
        <f>COUNTIF(参加申込書!$G$12:$G$61,種目コード!C8)+COUNTIF(参加申込書!$J$12:$J$61,種目コード!C8)+COUNTIF(参加申込書!$M$12:$M$61,種目コード!C8)</f>
        <v>0</v>
      </c>
    </row>
    <row r="9" spans="3:7">
      <c r="C9" s="13">
        <v>5</v>
      </c>
      <c r="D9" s="14"/>
      <c r="E9" s="15"/>
      <c r="F9" s="16"/>
      <c r="G9">
        <f>COUNTIF(参加申込書!$G$12:$G$61,種目コード!C9)+COUNTIF(参加申込書!$J$12:$J$61,種目コード!C9)+COUNTIF(参加申込書!$M$12:$M$61,種目コード!C9)</f>
        <v>0</v>
      </c>
    </row>
    <row r="10" spans="3:7">
      <c r="C10" s="13">
        <v>6</v>
      </c>
      <c r="D10" s="14" t="s">
        <v>30</v>
      </c>
      <c r="E10" s="15">
        <v>2500</v>
      </c>
      <c r="F10" s="16">
        <v>1500</v>
      </c>
      <c r="G10">
        <f>COUNTIF(参加申込書!$G$12:$G$61,種目コード!C10)+COUNTIF(参加申込書!$J$12:$J$61,種目コード!C10)+COUNTIF(参加申込書!$M$12:$M$61,種目コード!C10)</f>
        <v>0</v>
      </c>
    </row>
    <row r="11" spans="3:7">
      <c r="C11" s="13">
        <v>7</v>
      </c>
      <c r="D11" s="14" t="s">
        <v>32</v>
      </c>
      <c r="E11" s="15">
        <v>1500</v>
      </c>
      <c r="F11" s="16">
        <v>1500</v>
      </c>
      <c r="G11">
        <f>COUNTIF(参加申込書!$G$12:$G$61,種目コード!C11)+COUNTIF(参加申込書!$J$12:$J$61,種目コード!C11)+COUNTIF(参加申込書!$M$12:$M$61,種目コード!C11)</f>
        <v>0</v>
      </c>
    </row>
    <row r="12" spans="3:7">
      <c r="C12" s="13">
        <v>8</v>
      </c>
      <c r="D12" s="14" t="s">
        <v>34</v>
      </c>
      <c r="E12" s="15">
        <v>1500</v>
      </c>
      <c r="F12" s="16">
        <v>1500</v>
      </c>
      <c r="G12">
        <f>COUNTIF(参加申込書!$G$12:$G$61,種目コード!C12)+COUNTIF(参加申込書!$J$12:$J$61,種目コード!C12)+COUNTIF(参加申込書!$M$12:$M$61,種目コード!C12)</f>
        <v>0</v>
      </c>
    </row>
    <row r="13" spans="3:7">
      <c r="C13" s="13">
        <v>9</v>
      </c>
      <c r="D13" s="14" t="s">
        <v>36</v>
      </c>
      <c r="E13" s="15">
        <v>1500</v>
      </c>
      <c r="F13" s="16">
        <v>1500</v>
      </c>
      <c r="G13">
        <f>COUNTIF(参加申込書!$G$12:$G$61,種目コード!C13)+COUNTIF(参加申込書!$J$12:$J$61,種目コード!C13)+COUNTIF(参加申込書!$M$12:$M$61,種目コード!C13)</f>
        <v>0</v>
      </c>
    </row>
    <row r="14" spans="3:7" ht="14.25" thickBot="1">
      <c r="C14" s="8">
        <v>10</v>
      </c>
      <c r="D14" s="20" t="s">
        <v>38</v>
      </c>
      <c r="E14" s="21">
        <v>1500</v>
      </c>
      <c r="F14" s="22">
        <v>1500</v>
      </c>
      <c r="G14">
        <f>COUNTIF(参加申込書!$G$12:$G$61,種目コード!C14)+COUNTIF(参加申込書!$J$12:$J$61,種目コード!C14)+COUNTIF(参加申込書!$M$12:$M$61,種目コード!C14)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種目コード</vt:lpstr>
      <vt:lpstr>参加申込書!Print_Area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eriko</dc:creator>
  <cp:lastModifiedBy>Owner</cp:lastModifiedBy>
  <cp:lastPrinted>2017-02-25T05:41:20Z</cp:lastPrinted>
  <dcterms:created xsi:type="dcterms:W3CDTF">2009-04-06T01:06:14Z</dcterms:created>
  <dcterms:modified xsi:type="dcterms:W3CDTF">2022-01-10T08:34:12Z</dcterms:modified>
</cp:coreProperties>
</file>